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 firstSheet="8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<sst xmlns="http://schemas.openxmlformats.org/spreadsheetml/2006/main" count="546" uniqueCount="268">
  <si>
    <t>单位名称：攀枝花市人民政府驻成都办事处</t>
  </si>
  <si>
    <t xml:space="preserve">
表1</t>
  </si>
  <si>
    <t xml:space="preserve"> </t>
  </si>
  <si>
    <t>部门收支总表</t>
  </si>
  <si>
    <t>单位：攀枝花市人民政府驻成都办事处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</si>
  <si>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</si>
  <si>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</si>
  <si>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</si>
  <si>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</si>
  <si>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</si>
  <si>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</si>
  <si>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</si>
  <si>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</si>
  <si>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</si>
  <si>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</si>
  <si>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</si>
  <si>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</si>
  <si>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</si>
  <si>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</si>
  <si>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</si>
  <si>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</si>
  <si>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</si>
  <si>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</si>
  <si>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</si>
  <si>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</si>
  <si>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</si>
  <si>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</si>
  <si>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</si>
  <si>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</si>
  <si>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</si>
  <si>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</si>
  <si>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</si>
  <si>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</si>
  <si>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</si>
  <si>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</si>
  <si>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</si>
  <si>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</si>
  <si>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</si>
  <si>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</si>
  <si>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</si>
  <si>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</si>
  <si>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</si>
  <si>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</si>
  <si>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</si>
  <si>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</si>
  <si>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</si>
  <si>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</si>
  <si>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</si>
  <si>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</si>
  <si>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</si>
  <si>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</si>
  <si>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</si>
  <si>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</si>
  <si>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</si>
  <si>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</si>
  <si>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</si>
  <si>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</si>
  <si>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</si>
  <si>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</si>
  <si>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</si>
  <si>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</si>
  <si>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</si>
  <si>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</si>
  <si>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</si>
  <si>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</si>
  <si>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</si>
  <si>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</si>
  <si>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</si>
  <si>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</si>
  <si>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</si>
  <si>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</si>
  <si>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</si>
  <si>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</si>
  <si>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</si>
  <si>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</si>
  <si>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</si>
  <si>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</si>
  <si>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</si>
  <si>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</si>
  <si>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</si>
  <si>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    计</t>
  </si>
  <si>
    <t>201</t>
  </si>
  <si>
    <t>03</t>
  </si>
  <si>
    <t>01</t>
  </si>
  <si>
    <t>行政运行</t>
  </si>
  <si>
    <t>35</t>
  </si>
  <si>
    <t>208</t>
  </si>
  <si>
    <t>05</t>
  </si>
  <si>
    <t>行政单位离退休</t>
  </si>
  <si>
    <t>机关事业单位基本养老保险缴费支出</t>
  </si>
  <si>
    <t>08</t>
  </si>
  <si>
    <t>死亡抚恤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</si>
  <si>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</si>
  <si>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</si>
  <si>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</si>
  <si>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</si>
  <si>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</si>
  <si>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</si>
  <si>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</si>
  <si>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</si>
  <si>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</si>
  <si>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</si>
  <si>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</si>
  <si>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</si>
  <si>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</si>
  <si>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</si>
  <si>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</si>
  <si>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</si>
  <si>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</si>
  <si>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</si>
  <si>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</si>
  <si>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</si>
  <si>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</si>
  <si>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社会保障和就业支出</t>
  </si>
  <si>
    <t> 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</si>
  <si>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</si>
  <si>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</si>
  <si>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</si>
  <si>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</si>
  <si>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</si>
  <si>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</si>
  <si>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</si>
  <si>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</si>
  <si>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</si>
  <si>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</si>
  <si>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</si>
  <si>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</si>
  <si>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</si>
  <si>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</si>
  <si>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</si>
  <si>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</si>
  <si>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</si>
  <si>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</si>
  <si>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</si>
  <si>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</si>
  <si>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</si>
  <si>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</si>
  <si>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</si>
  <si>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</si>
  <si>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</si>
  <si>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</si>
  <si>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</si>
  <si>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</si>
  <si>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</si>
  <si>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</si>
  <si>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机关工资福利支出</t>
  </si>
  <si>
    <t>501</t>
  </si>
  <si>
    <t> 工资奖金津补贴</t>
  </si>
  <si>
    <t> 社会保障缴费</t>
  </si>
  <si>
    <t> 住房公积金</t>
  </si>
  <si>
    <t>99</t>
  </si>
  <si>
    <t> 其他工资福利支出</t>
  </si>
  <si>
    <t>机关商品和服务支出</t>
  </si>
  <si>
    <t>502</t>
  </si>
  <si>
    <t> 办公经费</t>
  </si>
  <si>
    <t>06</t>
  </si>
  <si>
    <t> 公务接待费</t>
  </si>
  <si>
    <t> 公务用车运行维护费</t>
  </si>
  <si>
    <t> 其他商品和服务支出</t>
  </si>
  <si>
    <t>对个人和家庭的补助</t>
  </si>
  <si>
    <t>509</t>
  </si>
  <si>
    <t> 社会福利和救助</t>
  </si>
  <si>
    <t> 离退休费</t>
  </si>
  <si>
    <t>表3</t>
  </si>
  <si>
    <t>一般公共预算支出预算表</t>
  </si>
  <si>
    <t>当年财政拨款安排</t>
  </si>
  <si>
    <t>一般公共服务支出</t>
  </si>
  <si>
    <t> 政府办公厅（室）及相关机构事务</t>
  </si>
  <si>
    <t>  行政运行</t>
  </si>
  <si>
    <t> 对外联络事务</t>
  </si>
  <si>
    <t>社会保障和就业支出</t>
  </si>
  <si>
    <t> 行政事业单位养老支出</t>
  </si>
  <si>
    <t>  行政单位离退休</t>
  </si>
  <si>
    <t>  机关事业单位基本养老保险缴费支出</t>
  </si>
  <si>
    <t> 抚恤</t>
  </si>
  <si>
    <t>  死亡抚恤</t>
  </si>
  <si>
    <t>住房保障支出</t>
  </si>
  <si>
    <t> 住房改革支出</t>
  </si>
  <si>
    <t>  住房公积金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</si>
  <si>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</si>
  <si>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</si>
  <si>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</si>
  <si>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</si>
  <si>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</si>
  <si>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</si>
  <si>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</si>
  <si>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</si>
  <si>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</si>
  <si>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</si>
  <si>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</si>
  <si>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</si>
  <si>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</si>
  <si>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</si>
  <si>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</si>
  <si>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</si>
  <si>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</si>
  <si>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</si>
  <si>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</si>
  <si>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</si>
  <si>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</si>
  <si>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</si>
  <si>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</si>
  <si>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</si>
  <si>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</si>
  <si>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</si>
  <si>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</si>
  <si>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部门名称</t>
  </si>
  <si>
    <t>攀枝花市人民政府驻成都办事处</t>
  </si>
  <si>
    <t>年度
主要
任务</t>
  </si>
  <si>
    <t>任务名称</t>
  </si>
  <si>
    <t>主要内容</t>
  </si>
  <si>
    <t>保障本单位正常工作运转的日常公用和人员经费支出</t>
  </si>
  <si>
    <t>年度部门整体支出预算</t>
  </si>
  <si>
    <t>资金总额</t>
  </si>
  <si>
    <t>财政拨款</t>
  </si>
  <si>
    <t>其他资金</t>
  </si>
  <si>
    <t>482.43万元</t>
  </si>
  <si>
    <t>年度
总体
目标</t>
  </si>
  <si>
    <t xml:space="preserve">1.深入开展“不忘初心牢记使命”主题教育和党史学习教育活动，使学习教育常态化、制度化，进一步统一思想，坚定信念，在干部职工中牢固树立群众观念。                                                                                                    2.坚决贯彻落实“十四五”规划，打好攻坚战，紧紧围绕市委、市政府经济工作重点开展对外联络和各项服务工作。                                                                                        3.深入贯彻落实中央八项规定和省、市委十条规定精神，做到令行禁止，圆满完成各项联络任务。                                                                                                                   4.加大对外宣传和招商引资工作力度，积极配合市招商专班，力争实现更多项目落地攀枝花。                                             5.加强信访知识学习教育和奉献精神教育，完善应急处理机制，做好信访维稳工作，努力维护社会稳定。                                                                                                                                                                                                       </t>
  </si>
  <si>
    <t>年
度
绩
效
指
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</si>
  <si>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</si>
  <si>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</si>
  <si>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</si>
  <si>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</si>
  <si>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</si>
  <si>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</si>
  <si>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保障职工正常办公人数</t>
  </si>
  <si>
    <t>15人</t>
  </si>
  <si>
    <t>接待服务工作数量</t>
  </si>
  <si>
    <t>预计共接待1500多件次，确保安全行车180000公里，圆满完成省“两会”等活动的后勤保障工作。</t>
  </si>
  <si>
    <t>网络舆情与新闻信息数量</t>
  </si>
  <si>
    <t>向市政府的“驻外信息汇览”报送信息100余条。</t>
  </si>
  <si>
    <t>信访维稳工作数量</t>
  </si>
  <si>
    <t>处置到省委省政府非访事件、完成重要会议和重大活动期间的信访维稳工作。</t>
  </si>
  <si>
    <t>质量指标</t>
  </si>
  <si>
    <t>2022年工作完成率</t>
  </si>
  <si>
    <t>时效指标</t>
  </si>
  <si>
    <t>完成时效</t>
  </si>
  <si>
    <t>2022年</t>
  </si>
  <si>
    <t>成本指标</t>
  </si>
  <si>
    <t>人员支出及公用运行成本</t>
  </si>
  <si>
    <t>效益指标</t>
  </si>
  <si>
    <t>经济效益
指标</t>
  </si>
  <si>
    <t>经济效益</t>
  </si>
  <si>
    <t>为保障项目工作顺利完成所需的单位日常运转支出。</t>
  </si>
  <si>
    <t>社会效益
指标</t>
  </si>
  <si>
    <t>社会效益</t>
  </si>
  <si>
    <t>完成市委、市政府交办的任务、建成学习型、创新型、服务型办事处，成为每一个攀枝花人在成都的家。</t>
  </si>
  <si>
    <t>生态效益
指标</t>
  </si>
  <si>
    <t>生态效益</t>
  </si>
  <si>
    <t>保障单位工作的正常开展。</t>
  </si>
  <si>
    <t>可持续性影响指标</t>
  </si>
  <si>
    <t>可持续性影响</t>
  </si>
  <si>
    <t>按规定完成公务接待等各项任务。</t>
  </si>
  <si>
    <t>满意度
指标</t>
  </si>
  <si>
    <t>满意度指标</t>
  </si>
  <si>
    <t>职工满意度</t>
  </si>
  <si>
    <r>
      <rPr>
        <sz val="9"/>
        <color rgb="FF000000"/>
        <rFont val="Arial"/>
        <charset val="134"/>
      </rPr>
      <t>≥</t>
    </r>
    <r>
      <rPr>
        <sz val="9"/>
        <color indexed="8"/>
        <rFont val="宋体"/>
        <charset val="134"/>
      </rPr>
      <t>95%</t>
    </r>
  </si>
  <si>
    <t>表7</t>
  </si>
  <si>
    <t>单位预算项目支出绩效目标表（2022年度）</t>
  </si>
  <si>
    <t>单位名称</t>
  </si>
  <si>
    <t>年度目标</t>
  </si>
  <si>
    <t>指标性质</t>
  </si>
  <si>
    <t>指标值</t>
  </si>
  <si>
    <t>度量单位</t>
  </si>
  <si>
    <t>权重</t>
  </si>
  <si>
    <t>指标方向性</t>
  </si>
  <si>
    <t>无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</si>
</sst>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##0.00"/>
    <numFmt numFmtId="177" formatCode="0.00_);[Red]\(0.00\)"/>
    <numFmt numFmtId="178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rgb="FF000000"/>
      <name val="宋体"/>
      <charset val="1"/>
      <scheme val="minor"/>
    </font>
    <font>
      <sz val="12"/>
      <color indexed="8"/>
      <name val="宋体"/>
      <charset val="1"/>
      <scheme val="minor"/>
    </font>
    <font>
      <sz val="9"/>
      <name val="黑体"/>
      <charset val="134"/>
    </font>
    <font>
      <b/>
      <sz val="16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rgb="FF000000"/>
      <name val="Arial"/>
      <charset val="134"/>
    </font>
    <font>
      <sz val="9"/>
      <color indexed="8"/>
      <name val="宋体"/>
      <charset val="134"/>
    </font>
    <font>
      <sz val="9"/>
      <name val="simhei"/>
      <charset val="134"/>
    </font>
    <font>
      <b/>
      <sz val="9"/>
      <name val="宋体"/>
      <charset val="134"/>
    </font>
    <font>
      <sz val="9"/>
      <color indexed="8"/>
      <name val="宋体"/>
      <charset val="1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26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5" borderId="2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4" borderId="27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2" fillId="22" borderId="29" applyNumberFormat="0" applyAlignment="0" applyProtection="0">
      <alignment vertical="center"/>
    </xf>
    <xf numFmtId="0" fontId="35" fillId="22" borderId="28" applyNumberFormat="0" applyAlignment="0" applyProtection="0">
      <alignment vertical="center"/>
    </xf>
    <xf numFmtId="0" fontId="38" fillId="33" borderId="3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0" fillId="0" borderId="0"/>
  </cellStyleXfs>
  <cellXfs count="13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0" xfId="49" applyFont="1" applyAlignment="1">
      <alignment vertical="center"/>
    </xf>
    <xf numFmtId="0" fontId="5" fillId="0" borderId="0" xfId="49" applyFont="1" applyAlignment="1">
      <alignment vertical="center" wrapText="1"/>
    </xf>
    <xf numFmtId="0" fontId="8" fillId="0" borderId="0" xfId="49" applyFont="1" applyAlignment="1">
      <alignment vertical="center"/>
    </xf>
    <xf numFmtId="0" fontId="5" fillId="0" borderId="0" xfId="49" applyFont="1" applyAlignment="1">
      <alignment horizontal="right" vertical="center"/>
    </xf>
    <xf numFmtId="0" fontId="9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177" fontId="5" fillId="0" borderId="4" xfId="8" applyNumberFormat="1" applyFont="1" applyBorder="1" applyAlignment="1">
      <alignment horizontal="center" vertical="center" wrapText="1"/>
    </xf>
    <xf numFmtId="177" fontId="5" fillId="0" borderId="4" xfId="49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1" xfId="49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 wrapText="1"/>
    </xf>
    <xf numFmtId="0" fontId="5" fillId="0" borderId="1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11" xfId="49" applyFont="1" applyBorder="1" applyAlignment="1">
      <alignment horizontal="left" vertical="center" wrapText="1"/>
    </xf>
    <xf numFmtId="0" fontId="5" fillId="0" borderId="12" xfId="49" applyFont="1" applyBorder="1" applyAlignment="1">
      <alignment horizontal="left" vertical="center" wrapText="1"/>
    </xf>
    <xf numFmtId="0" fontId="5" fillId="0" borderId="13" xfId="49" applyFont="1" applyBorder="1" applyAlignment="1">
      <alignment horizontal="left" vertical="center" wrapText="1"/>
    </xf>
    <xf numFmtId="9" fontId="5" fillId="0" borderId="11" xfId="49" applyNumberFormat="1" applyFont="1" applyBorder="1" applyAlignment="1">
      <alignment horizontal="left" vertical="center" wrapText="1"/>
    </xf>
    <xf numFmtId="0" fontId="5" fillId="0" borderId="14" xfId="49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5" fillId="0" borderId="15" xfId="49" applyFont="1" applyBorder="1" applyAlignment="1">
      <alignment horizontal="center" vertical="center" wrapText="1"/>
    </xf>
    <xf numFmtId="0" fontId="5" fillId="0" borderId="16" xfId="49" applyFont="1" applyBorder="1" applyAlignment="1">
      <alignment horizontal="center" vertical="center" wrapText="1"/>
    </xf>
    <xf numFmtId="9" fontId="11" fillId="0" borderId="11" xfId="0" applyNumberFormat="1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7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14" fillId="0" borderId="17" xfId="0" applyFont="1" applyFill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0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5" fillId="0" borderId="2" xfId="0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/>
    </xf>
    <xf numFmtId="0" fontId="17" fillId="0" borderId="17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16" fillId="0" borderId="17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vertical="center" wrapText="1"/>
    </xf>
    <xf numFmtId="0" fontId="1" fillId="0" borderId="0" xfId="0" applyFont="1" applyFill="1">
      <alignment vertical="center"/>
    </xf>
    <xf numFmtId="0" fontId="15" fillId="0" borderId="0" xfId="0" applyFont="1">
      <alignment vertical="center"/>
    </xf>
    <xf numFmtId="0" fontId="17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16" fillId="0" borderId="20" xfId="0" applyFont="1" applyBorder="1" applyAlignment="1">
      <alignment vertical="center" wrapText="1"/>
    </xf>
    <xf numFmtId="0" fontId="16" fillId="0" borderId="17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5" fillId="0" borderId="2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4" fontId="5" fillId="0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176" fontId="5" fillId="3" borderId="4" xfId="0" applyNumberFormat="1" applyFont="1" applyFill="1" applyBorder="1" applyAlignment="1" applyProtection="1">
      <alignment vertical="center" wrapText="1"/>
    </xf>
    <xf numFmtId="0" fontId="14" fillId="0" borderId="1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14" fillId="0" borderId="2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5" sqref="A5"/>
    </sheetView>
  </sheetViews>
  <sheetFormatPr defaultColWidth="10" defaultRowHeight="13.5" outlineLevelRow="1"/>
  <cols>
    <col min="1" max="1" width="143.616666666667" customWidth="1"/>
    <col min="2" max="2" width="9.76666666666667" customWidth="1"/>
  </cols>
  <sheetData>
    <row r="1" ht="225" customHeight="1" spans="1:1">
      <c r="A1" s="137" t="s">
        <v>0</v>
      </c>
    </row>
    <row r="2" ht="146.65" customHeight="1" spans="1:1">
      <c r="A2" s="138">
        <v>44602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6" topLeftCell="A7" activePane="bottomLeft" state="frozen"/>
      <selection/>
      <selection pane="bottomLeft" activeCell="B1" sqref="B1:G7"/>
    </sheetView>
  </sheetViews>
  <sheetFormatPr defaultColWidth="10" defaultRowHeight="13.5" outlineLevelRow="7" outlineLevelCol="7"/>
  <cols>
    <col min="1" max="1" width="1.53333333333333" style="54" customWidth="1"/>
    <col min="2" max="7" width="16.4083333333333" style="54" customWidth="1"/>
    <col min="8" max="8" width="1.53333333333333" style="54" customWidth="1"/>
    <col min="9" max="9" width="9.76666666666667" style="54" customWidth="1"/>
    <col min="10" max="16384" width="10" style="54"/>
  </cols>
  <sheetData>
    <row r="1" ht="16.35" customHeight="1" spans="1:8">
      <c r="A1" s="55"/>
      <c r="B1" s="58"/>
      <c r="C1" s="58"/>
      <c r="D1" s="58"/>
      <c r="E1" s="58"/>
      <c r="F1" s="58"/>
      <c r="G1" s="59" t="s">
        <v>187</v>
      </c>
      <c r="H1" s="64"/>
    </row>
    <row r="2" ht="33" customHeight="1" spans="1:8">
      <c r="A2" s="55"/>
      <c r="B2" s="60" t="s">
        <v>188</v>
      </c>
      <c r="C2" s="60"/>
      <c r="D2" s="60"/>
      <c r="E2" s="60"/>
      <c r="F2" s="60"/>
      <c r="G2" s="60"/>
      <c r="H2" s="64" t="s">
        <v>2</v>
      </c>
    </row>
    <row r="3" s="81" customFormat="1" ht="19.55" customHeight="1" spans="1:8">
      <c r="A3" s="61"/>
      <c r="B3" s="82" t="s">
        <v>4</v>
      </c>
      <c r="C3" s="79"/>
      <c r="D3" s="79"/>
      <c r="E3" s="79"/>
      <c r="F3" s="79"/>
      <c r="G3" s="63" t="s">
        <v>5</v>
      </c>
      <c r="H3" s="71"/>
    </row>
    <row r="4" s="81" customFormat="1" ht="24.4" customHeight="1" spans="1:8">
      <c r="A4" s="64"/>
      <c r="B4" s="65" t="s">
        <v>189</v>
      </c>
      <c r="C4" s="65"/>
      <c r="D4" s="65"/>
      <c r="E4" s="65"/>
      <c r="F4" s="65"/>
      <c r="G4" s="65"/>
      <c r="H4" s="72"/>
    </row>
    <row r="5" s="81" customFormat="1" ht="24.4" customHeight="1" spans="1:8">
      <c r="A5" s="66"/>
      <c r="B5" s="65" t="s">
        <v>58</v>
      </c>
      <c r="C5" s="80" t="s">
        <v>190</v>
      </c>
      <c r="D5" s="65" t="s">
        <v>191</v>
      </c>
      <c r="E5" s="65"/>
      <c r="F5" s="65"/>
      <c r="G5" s="65" t="s">
        <v>192</v>
      </c>
      <c r="H5" s="72"/>
    </row>
    <row r="6" s="81" customFormat="1" ht="24.4" customHeight="1" spans="1:8">
      <c r="A6" s="66"/>
      <c r="B6" s="65"/>
      <c r="C6" s="80"/>
      <c r="D6" s="65" t="s">
        <v>144</v>
      </c>
      <c r="E6" s="65" t="s">
        <v>193</v>
      </c>
      <c r="F6" s="65" t="s">
        <v>194</v>
      </c>
      <c r="G6" s="65"/>
      <c r="H6" s="73"/>
    </row>
    <row r="7" s="81" customFormat="1" ht="22.8" customHeight="1" spans="1:8">
      <c r="A7" s="67"/>
      <c r="B7" s="83">
        <v>57.29</v>
      </c>
      <c r="C7" s="83"/>
      <c r="D7" s="83">
        <v>7.29</v>
      </c>
      <c r="E7" s="83"/>
      <c r="F7" s="83">
        <v>7.29</v>
      </c>
      <c r="G7" s="83">
        <v>50</v>
      </c>
      <c r="H7" s="74"/>
    </row>
    <row r="8" ht="9.75" customHeight="1" spans="1:8">
      <c r="A8" s="69"/>
      <c r="B8" s="69"/>
      <c r="C8" s="69"/>
      <c r="D8" s="69"/>
      <c r="E8" s="69"/>
      <c r="F8" s="69"/>
      <c r="G8" s="69"/>
      <c r="H8" s="75"/>
    </row>
  </sheetData>
  <mergeCells count="6">
    <mergeCell ref="B2:G2"/>
    <mergeCell ref="B4:G4"/>
    <mergeCell ref="D5:F5"/>
    <mergeCell ref="B5:B6"/>
    <mergeCell ref="C5:C6"/>
    <mergeCell ref="G5:G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opLeftCell="D1"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 outlineLevelRow="7"/>
  <cols>
    <col min="1" max="1" width="1.53333333333333" style="54" customWidth="1"/>
    <col min="2" max="4" width="6.15" style="54" customWidth="1"/>
    <col min="5" max="5" width="41.0333333333333" style="54" customWidth="1"/>
    <col min="6" max="8" width="16.4083333333333" style="54" customWidth="1"/>
    <col min="9" max="9" width="1.53333333333333" style="54" customWidth="1"/>
    <col min="10" max="12" width="9.76666666666667" style="54" customWidth="1"/>
    <col min="13" max="16384" width="10" style="54"/>
  </cols>
  <sheetData>
    <row r="1" ht="16.35" customHeight="1" spans="1:9">
      <c r="A1" s="55"/>
      <c r="B1" s="56"/>
      <c r="C1" s="56"/>
      <c r="D1" s="56"/>
      <c r="E1" s="57"/>
      <c r="F1" s="58"/>
      <c r="G1" s="58"/>
      <c r="H1" s="59" t="s">
        <v>195</v>
      </c>
      <c r="I1" s="64"/>
    </row>
    <row r="2" ht="22.8" customHeight="1" spans="1:9">
      <c r="A2" s="55"/>
      <c r="B2" s="60" t="s">
        <v>196</v>
      </c>
      <c r="C2" s="60"/>
      <c r="D2" s="60"/>
      <c r="E2" s="60"/>
      <c r="F2" s="60"/>
      <c r="G2" s="60"/>
      <c r="H2" s="60"/>
      <c r="I2" s="64" t="s">
        <v>2</v>
      </c>
    </row>
    <row r="3" ht="19.55" customHeight="1" spans="1:9">
      <c r="A3" s="61"/>
      <c r="B3" s="62" t="s">
        <v>4</v>
      </c>
      <c r="C3" s="62"/>
      <c r="D3" s="62"/>
      <c r="E3" s="62"/>
      <c r="F3" s="61"/>
      <c r="G3" s="61"/>
      <c r="H3" s="63" t="s">
        <v>5</v>
      </c>
      <c r="I3" s="71"/>
    </row>
    <row r="4" ht="24.4" customHeight="1" spans="1:9">
      <c r="A4" s="64"/>
      <c r="B4" s="65" t="s">
        <v>8</v>
      </c>
      <c r="C4" s="65"/>
      <c r="D4" s="65"/>
      <c r="E4" s="65"/>
      <c r="F4" s="65" t="s">
        <v>197</v>
      </c>
      <c r="G4" s="65"/>
      <c r="H4" s="65"/>
      <c r="I4" s="72"/>
    </row>
    <row r="5" ht="24.4" customHeight="1" spans="1:9">
      <c r="A5" s="66"/>
      <c r="B5" s="65" t="s">
        <v>75</v>
      </c>
      <c r="C5" s="65"/>
      <c r="D5" s="65"/>
      <c r="E5" s="65" t="s">
        <v>76</v>
      </c>
      <c r="F5" s="65" t="s">
        <v>58</v>
      </c>
      <c r="G5" s="65" t="s">
        <v>71</v>
      </c>
      <c r="H5" s="65" t="s">
        <v>72</v>
      </c>
      <c r="I5" s="72"/>
    </row>
    <row r="6" ht="24.4" customHeight="1" spans="1:9">
      <c r="A6" s="66"/>
      <c r="B6" s="65" t="s">
        <v>77</v>
      </c>
      <c r="C6" s="65" t="s">
        <v>78</v>
      </c>
      <c r="D6" s="65" t="s">
        <v>79</v>
      </c>
      <c r="E6" s="65"/>
      <c r="F6" s="65"/>
      <c r="G6" s="65"/>
      <c r="H6" s="65"/>
      <c r="I6" s="73"/>
    </row>
    <row r="7" ht="26" customHeight="1" spans="1:9">
      <c r="A7" s="67"/>
      <c r="B7" s="65"/>
      <c r="C7" s="65"/>
      <c r="D7" s="65"/>
      <c r="E7" s="65" t="s">
        <v>80</v>
      </c>
      <c r="F7" s="68"/>
      <c r="G7" s="68"/>
      <c r="H7" s="68"/>
      <c r="I7" s="74"/>
    </row>
    <row r="8" ht="9.75" customHeight="1" spans="1:9">
      <c r="A8" s="69"/>
      <c r="B8" s="70"/>
      <c r="C8" s="70"/>
      <c r="D8" s="70"/>
      <c r="E8" s="69"/>
      <c r="F8" s="69"/>
      <c r="G8" s="69"/>
      <c r="H8" s="69"/>
      <c r="I8" s="75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B1"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Row="7" outlineLevelCol="7"/>
  <cols>
    <col min="1" max="1" width="1.53333333333333" style="54" customWidth="1"/>
    <col min="2" max="7" width="16.4083333333333" style="54" customWidth="1"/>
    <col min="8" max="8" width="1.53333333333333" style="54" customWidth="1"/>
    <col min="9" max="9" width="9.76666666666667" style="54" customWidth="1"/>
    <col min="10" max="16384" width="10" style="54"/>
  </cols>
  <sheetData>
    <row r="1" ht="16.35" customHeight="1" spans="1:8">
      <c r="A1" s="55"/>
      <c r="B1" s="58"/>
      <c r="C1" s="58"/>
      <c r="D1" s="58"/>
      <c r="E1" s="58"/>
      <c r="F1" s="58"/>
      <c r="G1" s="59" t="s">
        <v>198</v>
      </c>
      <c r="H1" s="64"/>
    </row>
    <row r="2" ht="30" customHeight="1" spans="1:8">
      <c r="A2" s="55"/>
      <c r="B2" s="76" t="s">
        <v>199</v>
      </c>
      <c r="C2" s="77"/>
      <c r="D2" s="77"/>
      <c r="E2" s="77"/>
      <c r="F2" s="77"/>
      <c r="G2" s="78"/>
      <c r="H2" s="64" t="s">
        <v>2</v>
      </c>
    </row>
    <row r="3" ht="19.55" customHeight="1" spans="1:8">
      <c r="A3" s="61"/>
      <c r="B3" s="62" t="s">
        <v>4</v>
      </c>
      <c r="C3" s="62"/>
      <c r="D3" s="79"/>
      <c r="E3" s="79"/>
      <c r="F3" s="79"/>
      <c r="G3" s="63" t="s">
        <v>5</v>
      </c>
      <c r="H3" s="71"/>
    </row>
    <row r="4" ht="24.4" customHeight="1" spans="1:8">
      <c r="A4" s="64"/>
      <c r="B4" s="65" t="s">
        <v>189</v>
      </c>
      <c r="C4" s="65"/>
      <c r="D4" s="65"/>
      <c r="E4" s="65"/>
      <c r="F4" s="65"/>
      <c r="G4" s="65"/>
      <c r="H4" s="72"/>
    </row>
    <row r="5" ht="24.4" customHeight="1" spans="1:8">
      <c r="A5" s="66"/>
      <c r="B5" s="65" t="s">
        <v>58</v>
      </c>
      <c r="C5" s="80" t="s">
        <v>190</v>
      </c>
      <c r="D5" s="65" t="s">
        <v>191</v>
      </c>
      <c r="E5" s="65"/>
      <c r="F5" s="65"/>
      <c r="G5" s="65" t="s">
        <v>192</v>
      </c>
      <c r="H5" s="72"/>
    </row>
    <row r="6" ht="24.4" customHeight="1" spans="1:8">
      <c r="A6" s="66"/>
      <c r="B6" s="65"/>
      <c r="C6" s="80"/>
      <c r="D6" s="65" t="s">
        <v>144</v>
      </c>
      <c r="E6" s="65" t="s">
        <v>193</v>
      </c>
      <c r="F6" s="65" t="s">
        <v>194</v>
      </c>
      <c r="G6" s="65"/>
      <c r="H6" s="73"/>
    </row>
    <row r="7" ht="22.8" customHeight="1" spans="1:8">
      <c r="A7" s="67"/>
      <c r="B7" s="68"/>
      <c r="C7" s="68"/>
      <c r="D7" s="68"/>
      <c r="E7" s="68"/>
      <c r="F7" s="68"/>
      <c r="G7" s="68"/>
      <c r="H7" s="74"/>
    </row>
    <row r="8" ht="9.75" customHeight="1" spans="1:8">
      <c r="A8" s="69"/>
      <c r="B8" s="69"/>
      <c r="C8" s="69"/>
      <c r="D8" s="69"/>
      <c r="E8" s="69"/>
      <c r="F8" s="69"/>
      <c r="G8" s="69"/>
      <c r="H8" s="75"/>
    </row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opLeftCell="H1" workbookViewId="0">
      <pane ySplit="6" topLeftCell="A7" activePane="bottomLeft" state="frozen"/>
      <selection/>
      <selection pane="bottomLeft" activeCell="J13" sqref="J13"/>
    </sheetView>
  </sheetViews>
  <sheetFormatPr defaultColWidth="10" defaultRowHeight="13.5" outlineLevelRow="7"/>
  <cols>
    <col min="1" max="1" width="1.53333333333333" style="54" customWidth="1"/>
    <col min="2" max="4" width="6.15" style="54" customWidth="1"/>
    <col min="5" max="5" width="41.0333333333333" style="54" customWidth="1"/>
    <col min="6" max="8" width="16.4083333333333" style="54" customWidth="1"/>
    <col min="9" max="9" width="1.53333333333333" style="54" customWidth="1"/>
    <col min="10" max="12" width="9.76666666666667" style="54" customWidth="1"/>
    <col min="13" max="16384" width="10" style="54"/>
  </cols>
  <sheetData>
    <row r="1" ht="16.35" customHeight="1" spans="1:9">
      <c r="A1" s="55"/>
      <c r="B1" s="56"/>
      <c r="C1" s="56"/>
      <c r="D1" s="56"/>
      <c r="E1" s="57"/>
      <c r="F1" s="58"/>
      <c r="G1" s="58"/>
      <c r="H1" s="59" t="s">
        <v>200</v>
      </c>
      <c r="I1" s="64"/>
    </row>
    <row r="2" ht="22.8" customHeight="1" spans="1:9">
      <c r="A2" s="55"/>
      <c r="B2" s="60" t="s">
        <v>201</v>
      </c>
      <c r="C2" s="60"/>
      <c r="D2" s="60"/>
      <c r="E2" s="60"/>
      <c r="F2" s="60"/>
      <c r="G2" s="60"/>
      <c r="H2" s="60"/>
      <c r="I2" s="64" t="s">
        <v>2</v>
      </c>
    </row>
    <row r="3" ht="19.55" customHeight="1" spans="1:9">
      <c r="A3" s="61"/>
      <c r="B3" s="62" t="s">
        <v>4</v>
      </c>
      <c r="C3" s="62"/>
      <c r="D3" s="62"/>
      <c r="E3" s="62"/>
      <c r="F3" s="61"/>
      <c r="G3" s="61"/>
      <c r="H3" s="63" t="s">
        <v>5</v>
      </c>
      <c r="I3" s="71"/>
    </row>
    <row r="4" ht="24.4" customHeight="1" spans="1:9">
      <c r="A4" s="64"/>
      <c r="B4" s="65" t="s">
        <v>8</v>
      </c>
      <c r="C4" s="65"/>
      <c r="D4" s="65"/>
      <c r="E4" s="65"/>
      <c r="F4" s="65" t="s">
        <v>202</v>
      </c>
      <c r="G4" s="65"/>
      <c r="H4" s="65"/>
      <c r="I4" s="72"/>
    </row>
    <row r="5" ht="24.4" customHeight="1" spans="1:9">
      <c r="A5" s="66"/>
      <c r="B5" s="65" t="s">
        <v>75</v>
      </c>
      <c r="C5" s="65"/>
      <c r="D5" s="65"/>
      <c r="E5" s="65" t="s">
        <v>76</v>
      </c>
      <c r="F5" s="65" t="s">
        <v>58</v>
      </c>
      <c r="G5" s="65" t="s">
        <v>71</v>
      </c>
      <c r="H5" s="65" t="s">
        <v>72</v>
      </c>
      <c r="I5" s="72"/>
    </row>
    <row r="6" ht="24.4" customHeight="1" spans="1:9">
      <c r="A6" s="66"/>
      <c r="B6" s="65" t="s">
        <v>77</v>
      </c>
      <c r="C6" s="65" t="s">
        <v>78</v>
      </c>
      <c r="D6" s="65" t="s">
        <v>79</v>
      </c>
      <c r="E6" s="65"/>
      <c r="F6" s="65"/>
      <c r="G6" s="65"/>
      <c r="H6" s="65"/>
      <c r="I6" s="73"/>
    </row>
    <row r="7" ht="30" customHeight="1" spans="1:9">
      <c r="A7" s="67"/>
      <c r="B7" s="65"/>
      <c r="C7" s="65"/>
      <c r="D7" s="65"/>
      <c r="E7" s="65" t="s">
        <v>80</v>
      </c>
      <c r="F7" s="68"/>
      <c r="G7" s="68"/>
      <c r="H7" s="68"/>
      <c r="I7" s="74"/>
    </row>
    <row r="8" ht="9.75" customHeight="1" spans="1:9">
      <c r="A8" s="69"/>
      <c r="B8" s="70"/>
      <c r="C8" s="70"/>
      <c r="D8" s="70"/>
      <c r="E8" s="69"/>
      <c r="F8" s="69"/>
      <c r="G8" s="69"/>
      <c r="H8" s="69"/>
      <c r="I8" s="75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6" workbookViewId="0">
      <selection activeCell="J20" sqref="J20"/>
    </sheetView>
  </sheetViews>
  <sheetFormatPr defaultColWidth="9" defaultRowHeight="11.25" outlineLevelCol="7"/>
  <cols>
    <col min="1" max="1" width="9" style="18" customWidth="1"/>
    <col min="2" max="2" width="10.625" style="18" customWidth="1"/>
    <col min="3" max="3" width="3.125" style="18" customWidth="1"/>
    <col min="4" max="4" width="7" style="18" customWidth="1"/>
    <col min="5" max="5" width="21.125" style="18" customWidth="1"/>
    <col min="6" max="6" width="12.375" style="18" customWidth="1"/>
    <col min="7" max="7" width="11" style="18" customWidth="1"/>
    <col min="8" max="8" width="12.25" style="18" customWidth="1"/>
    <col min="9" max="16384" width="9" style="18"/>
  </cols>
  <sheetData>
    <row r="1" s="17" customFormat="1" ht="16.5" customHeight="1" spans="1:8">
      <c r="A1" s="19"/>
      <c r="B1" s="19"/>
      <c r="C1" s="19"/>
      <c r="D1" s="19"/>
      <c r="H1" s="20" t="s">
        <v>203</v>
      </c>
    </row>
    <row r="2" s="18" customFormat="1" ht="48" customHeight="1" spans="1:8">
      <c r="A2" s="21" t="s">
        <v>204</v>
      </c>
      <c r="B2" s="21"/>
      <c r="C2" s="21"/>
      <c r="D2" s="21"/>
      <c r="E2" s="21"/>
      <c r="F2" s="21"/>
      <c r="G2" s="21"/>
      <c r="H2" s="21"/>
    </row>
    <row r="3" s="18" customFormat="1" ht="18" customHeight="1" spans="1:8">
      <c r="A3" s="22" t="s">
        <v>205</v>
      </c>
      <c r="B3" s="22"/>
      <c r="C3" s="22"/>
      <c r="D3" s="22"/>
      <c r="E3" s="22"/>
      <c r="F3" s="22"/>
      <c r="G3" s="22"/>
      <c r="H3" s="22"/>
    </row>
    <row r="4" s="18" customFormat="1" ht="21.95" customHeight="1" spans="1:8">
      <c r="A4" s="23" t="s">
        <v>206</v>
      </c>
      <c r="B4" s="23"/>
      <c r="C4" s="23"/>
      <c r="D4" s="23" t="s">
        <v>207</v>
      </c>
      <c r="E4" s="23"/>
      <c r="F4" s="23"/>
      <c r="G4" s="23"/>
      <c r="H4" s="23"/>
    </row>
    <row r="5" s="18" customFormat="1" ht="21.95" customHeight="1" spans="1:8">
      <c r="A5" s="23" t="s">
        <v>208</v>
      </c>
      <c r="B5" s="23" t="s">
        <v>209</v>
      </c>
      <c r="C5" s="23"/>
      <c r="D5" s="23" t="s">
        <v>210</v>
      </c>
      <c r="E5" s="23"/>
      <c r="F5" s="23"/>
      <c r="G5" s="23"/>
      <c r="H5" s="23"/>
    </row>
    <row r="6" s="18" customFormat="1" ht="21.95" customHeight="1" spans="1:8">
      <c r="A6" s="23"/>
      <c r="B6" s="23"/>
      <c r="C6" s="23"/>
      <c r="D6" s="23"/>
      <c r="E6" s="23"/>
      <c r="F6" s="23"/>
      <c r="G6" s="23"/>
      <c r="H6" s="23"/>
    </row>
    <row r="7" s="18" customFormat="1" ht="33.95" customHeight="1" spans="1:8">
      <c r="A7" s="23"/>
      <c r="B7" s="24" t="s">
        <v>71</v>
      </c>
      <c r="C7" s="24"/>
      <c r="D7" s="23" t="s">
        <v>211</v>
      </c>
      <c r="E7" s="23"/>
      <c r="F7" s="23"/>
      <c r="G7" s="23"/>
      <c r="H7" s="23"/>
    </row>
    <row r="8" s="18" customFormat="1" ht="33.95" customHeight="1" spans="1:8">
      <c r="A8" s="23"/>
      <c r="B8" s="25" t="s">
        <v>212</v>
      </c>
      <c r="C8" s="26"/>
      <c r="D8" s="26"/>
      <c r="E8" s="27"/>
      <c r="F8" s="23" t="s">
        <v>213</v>
      </c>
      <c r="G8" s="23" t="s">
        <v>214</v>
      </c>
      <c r="H8" s="23" t="s">
        <v>215</v>
      </c>
    </row>
    <row r="9" s="18" customFormat="1" ht="36.75" customHeight="1" spans="1:8">
      <c r="A9" s="23"/>
      <c r="B9" s="28"/>
      <c r="C9" s="29"/>
      <c r="D9" s="29"/>
      <c r="E9" s="30"/>
      <c r="F9" s="31" t="s">
        <v>216</v>
      </c>
      <c r="G9" s="31" t="s">
        <v>216</v>
      </c>
      <c r="H9" s="32"/>
    </row>
    <row r="10" s="18" customFormat="1" ht="111" customHeight="1" spans="1:8">
      <c r="A10" s="23" t="s">
        <v>217</v>
      </c>
      <c r="B10" s="33" t="s">
        <v>218</v>
      </c>
      <c r="C10" s="34"/>
      <c r="D10" s="34"/>
      <c r="E10" s="34"/>
      <c r="F10" s="34"/>
      <c r="G10" s="34"/>
      <c r="H10" s="35"/>
    </row>
    <row r="11" s="18" customFormat="1" ht="36" customHeight="1" spans="1:8">
      <c r="A11" s="23" t="s">
        <v>219</v>
      </c>
      <c r="B11" s="23" t="s">
        <v>220</v>
      </c>
      <c r="C11" s="23" t="s">
        <v>221</v>
      </c>
      <c r="D11" s="23"/>
      <c r="E11" s="23" t="s">
        <v>222</v>
      </c>
      <c r="F11" s="36" t="s">
        <v>223</v>
      </c>
      <c r="G11" s="37"/>
      <c r="H11" s="38"/>
    </row>
    <row r="12" s="18" customFormat="1" ht="39.95" customHeight="1" spans="1:8">
      <c r="A12" s="23"/>
      <c r="B12" s="23" t="s">
        <v>224</v>
      </c>
      <c r="C12" s="39" t="s">
        <v>225</v>
      </c>
      <c r="D12" s="39"/>
      <c r="E12" s="40" t="s">
        <v>226</v>
      </c>
      <c r="F12" s="41" t="s">
        <v>227</v>
      </c>
      <c r="G12" s="42"/>
      <c r="H12" s="43"/>
    </row>
    <row r="13" s="18" customFormat="1" ht="39.95" customHeight="1" spans="1:8">
      <c r="A13" s="23"/>
      <c r="B13" s="23"/>
      <c r="C13" s="39"/>
      <c r="D13" s="39"/>
      <c r="E13" s="39" t="s">
        <v>228</v>
      </c>
      <c r="F13" s="41" t="s">
        <v>229</v>
      </c>
      <c r="G13" s="42"/>
      <c r="H13" s="43"/>
    </row>
    <row r="14" s="18" customFormat="1" ht="39.95" customHeight="1" spans="1:8">
      <c r="A14" s="23"/>
      <c r="B14" s="23"/>
      <c r="C14" s="39"/>
      <c r="D14" s="39"/>
      <c r="E14" s="39" t="s">
        <v>230</v>
      </c>
      <c r="F14" s="41" t="s">
        <v>231</v>
      </c>
      <c r="G14" s="42"/>
      <c r="H14" s="43"/>
    </row>
    <row r="15" s="18" customFormat="1" ht="39.95" customHeight="1" spans="1:8">
      <c r="A15" s="23"/>
      <c r="B15" s="23"/>
      <c r="C15" s="39"/>
      <c r="D15" s="39"/>
      <c r="E15" s="39" t="s">
        <v>232</v>
      </c>
      <c r="F15" s="41" t="s">
        <v>233</v>
      </c>
      <c r="G15" s="42"/>
      <c r="H15" s="43"/>
    </row>
    <row r="16" s="18" customFormat="1" ht="39.95" customHeight="1" spans="1:8">
      <c r="A16" s="23"/>
      <c r="B16" s="23"/>
      <c r="C16" s="39" t="s">
        <v>234</v>
      </c>
      <c r="D16" s="39"/>
      <c r="E16" s="39" t="s">
        <v>235</v>
      </c>
      <c r="F16" s="44">
        <v>1</v>
      </c>
      <c r="G16" s="42"/>
      <c r="H16" s="43"/>
    </row>
    <row r="17" s="18" customFormat="1" ht="39.95" customHeight="1" spans="1:8">
      <c r="A17" s="23"/>
      <c r="B17" s="23"/>
      <c r="C17" s="39" t="s">
        <v>236</v>
      </c>
      <c r="D17" s="39"/>
      <c r="E17" s="40" t="s">
        <v>237</v>
      </c>
      <c r="F17" s="33" t="s">
        <v>238</v>
      </c>
      <c r="G17" s="34"/>
      <c r="H17" s="35"/>
    </row>
    <row r="18" s="18" customFormat="1" ht="39.95" customHeight="1" spans="1:8">
      <c r="A18" s="23"/>
      <c r="B18" s="23"/>
      <c r="C18" s="39" t="s">
        <v>239</v>
      </c>
      <c r="D18" s="39"/>
      <c r="E18" s="40" t="s">
        <v>240</v>
      </c>
      <c r="F18" s="41" t="s">
        <v>216</v>
      </c>
      <c r="G18" s="42"/>
      <c r="H18" s="43"/>
    </row>
    <row r="19" s="18" customFormat="1" ht="39.95" customHeight="1" spans="1:8">
      <c r="A19" s="23"/>
      <c r="B19" s="45" t="s">
        <v>241</v>
      </c>
      <c r="C19" s="39" t="s">
        <v>242</v>
      </c>
      <c r="D19" s="39"/>
      <c r="E19" s="39" t="s">
        <v>243</v>
      </c>
      <c r="F19" s="46" t="s">
        <v>244</v>
      </c>
      <c r="G19" s="47"/>
      <c r="H19" s="48"/>
    </row>
    <row r="20" s="18" customFormat="1" ht="39.95" customHeight="1" spans="1:8">
      <c r="A20" s="23"/>
      <c r="B20" s="49"/>
      <c r="C20" s="39" t="s">
        <v>245</v>
      </c>
      <c r="D20" s="39"/>
      <c r="E20" s="39" t="s">
        <v>246</v>
      </c>
      <c r="F20" s="46" t="s">
        <v>247</v>
      </c>
      <c r="G20" s="47"/>
      <c r="H20" s="48"/>
    </row>
    <row r="21" s="18" customFormat="1" ht="39.95" customHeight="1" spans="1:8">
      <c r="A21" s="23"/>
      <c r="B21" s="49"/>
      <c r="C21" s="39" t="s">
        <v>248</v>
      </c>
      <c r="D21" s="39"/>
      <c r="E21" s="39" t="s">
        <v>249</v>
      </c>
      <c r="F21" s="46" t="s">
        <v>250</v>
      </c>
      <c r="G21" s="47"/>
      <c r="H21" s="48"/>
    </row>
    <row r="22" s="18" customFormat="1" ht="39.95" customHeight="1" spans="1:8">
      <c r="A22" s="23"/>
      <c r="B22" s="50"/>
      <c r="C22" s="39" t="s">
        <v>251</v>
      </c>
      <c r="D22" s="39"/>
      <c r="E22" s="39" t="s">
        <v>252</v>
      </c>
      <c r="F22" s="46" t="s">
        <v>253</v>
      </c>
      <c r="G22" s="47"/>
      <c r="H22" s="48"/>
    </row>
    <row r="23" s="18" customFormat="1" ht="39.95" customHeight="1" spans="1:8">
      <c r="A23" s="23"/>
      <c r="B23" s="23" t="s">
        <v>254</v>
      </c>
      <c r="C23" s="39" t="s">
        <v>255</v>
      </c>
      <c r="D23" s="39"/>
      <c r="E23" s="40" t="s">
        <v>256</v>
      </c>
      <c r="F23" s="51" t="s">
        <v>257</v>
      </c>
      <c r="G23" s="52"/>
      <c r="H23" s="53"/>
    </row>
  </sheetData>
  <mergeCells count="37">
    <mergeCell ref="A2:H2"/>
    <mergeCell ref="A3:H3"/>
    <mergeCell ref="A4:C4"/>
    <mergeCell ref="D4:H4"/>
    <mergeCell ref="B7:C7"/>
    <mergeCell ref="D7:H7"/>
    <mergeCell ref="B10:H10"/>
    <mergeCell ref="C11:D11"/>
    <mergeCell ref="F11:H11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A5:A9"/>
    <mergeCell ref="A11:A23"/>
    <mergeCell ref="B12:B18"/>
    <mergeCell ref="B19:B22"/>
    <mergeCell ref="B5:C6"/>
    <mergeCell ref="C12:D15"/>
    <mergeCell ref="B8:E9"/>
    <mergeCell ref="D5:H6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F9" sqref="F9"/>
    </sheetView>
  </sheetViews>
  <sheetFormatPr defaultColWidth="9" defaultRowHeight="13.5"/>
  <cols>
    <col min="1" max="1" width="12.25" style="1" customWidth="1"/>
    <col min="2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3"/>
      <c r="L1" s="15" t="s">
        <v>258</v>
      </c>
    </row>
    <row r="2" s="1" customFormat="1" ht="45" customHeight="1" spans="1:12">
      <c r="A2" s="4" t="s">
        <v>259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="1" customFormat="1" ht="17" customHeight="1" spans="1:12">
      <c r="A3" s="6"/>
      <c r="B3" s="6"/>
      <c r="C3" s="6"/>
      <c r="D3" s="7"/>
      <c r="E3" s="7"/>
      <c r="F3" s="7"/>
      <c r="G3" s="7"/>
      <c r="H3" s="7"/>
      <c r="I3" s="7"/>
      <c r="J3" s="16" t="s">
        <v>5</v>
      </c>
      <c r="K3" s="16"/>
      <c r="L3" s="16"/>
    </row>
    <row r="4" s="2" customFormat="1" ht="33" customHeight="1" spans="1:12">
      <c r="A4" s="8" t="s">
        <v>260</v>
      </c>
      <c r="B4" s="8" t="s">
        <v>185</v>
      </c>
      <c r="C4" s="8" t="s">
        <v>9</v>
      </c>
      <c r="D4" s="9" t="s">
        <v>261</v>
      </c>
      <c r="E4" s="8" t="s">
        <v>220</v>
      </c>
      <c r="F4" s="8" t="s">
        <v>221</v>
      </c>
      <c r="G4" s="8" t="s">
        <v>222</v>
      </c>
      <c r="H4" s="8" t="s">
        <v>262</v>
      </c>
      <c r="I4" s="8" t="s">
        <v>263</v>
      </c>
      <c r="J4" s="8" t="s">
        <v>264</v>
      </c>
      <c r="K4" s="8" t="s">
        <v>265</v>
      </c>
      <c r="L4" s="8" t="s">
        <v>266</v>
      </c>
    </row>
    <row r="5" s="2" customFormat="1" ht="27" customHeight="1" spans="1:12">
      <c r="A5" s="9" t="s">
        <v>207</v>
      </c>
      <c r="B5" s="9" t="s">
        <v>267</v>
      </c>
      <c r="C5" s="10">
        <v>0</v>
      </c>
      <c r="D5" s="11"/>
      <c r="E5" s="11"/>
      <c r="F5" s="11"/>
      <c r="G5" s="11"/>
      <c r="H5" s="11"/>
      <c r="I5" s="11"/>
      <c r="J5" s="11"/>
      <c r="K5" s="11"/>
      <c r="L5" s="11"/>
    </row>
    <row r="6" s="2" customFormat="1" ht="27" customHeight="1" spans="1:12">
      <c r="A6" s="9"/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</row>
    <row r="7" s="2" customFormat="1" ht="27" customHeight="1" spans="1:12">
      <c r="A7" s="9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</row>
    <row r="8" s="2" customFormat="1" ht="27" customHeight="1" spans="1:12">
      <c r="A8" s="9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</row>
    <row r="9" s="2" customFormat="1" ht="27" customHeight="1" spans="1:12">
      <c r="A9" s="9"/>
      <c r="B9" s="9"/>
      <c r="C9" s="10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27" customHeight="1" spans="1:12">
      <c r="A10" s="9"/>
      <c r="B10" s="9"/>
      <c r="C10" s="10"/>
      <c r="D10" s="11"/>
      <c r="E10" s="11"/>
      <c r="F10" s="11"/>
      <c r="G10" s="11"/>
      <c r="H10" s="11"/>
      <c r="I10" s="11"/>
      <c r="J10" s="11"/>
      <c r="K10" s="11"/>
      <c r="L10" s="11"/>
    </row>
    <row r="11" s="2" customFormat="1" ht="46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="1" customFormat="1" ht="27" customHeight="1" spans="1:4">
      <c r="A12" s="13"/>
      <c r="D12" s="14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opLeftCell="D1" workbookViewId="0">
      <pane ySplit="5" topLeftCell="A6" activePane="bottomLeft" state="frozen"/>
      <selection/>
      <selection pane="bottomLeft" activeCell="B4" sqref="B4:E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10"/>
      <c r="B1" s="111"/>
      <c r="D1" s="112"/>
      <c r="E1" s="113" t="s">
        <v>1</v>
      </c>
      <c r="F1" s="114" t="s">
        <v>2</v>
      </c>
    </row>
    <row r="2" ht="22.8" customHeight="1" spans="1:6">
      <c r="A2" s="115"/>
      <c r="B2" s="116" t="s">
        <v>3</v>
      </c>
      <c r="C2" s="116"/>
      <c r="D2" s="116"/>
      <c r="E2" s="116"/>
      <c r="F2" s="114"/>
    </row>
    <row r="3" s="109" customFormat="1" ht="19.55" customHeight="1" spans="1:6">
      <c r="A3" s="117"/>
      <c r="B3" s="118" t="s">
        <v>4</v>
      </c>
      <c r="D3" s="119"/>
      <c r="E3" s="120" t="s">
        <v>5</v>
      </c>
      <c r="F3" s="121"/>
    </row>
    <row r="4" s="109" customFormat="1" ht="24.4" customHeight="1" spans="1:6">
      <c r="A4" s="117"/>
      <c r="B4" s="65" t="s">
        <v>6</v>
      </c>
      <c r="C4" s="65"/>
      <c r="D4" s="65" t="s">
        <v>7</v>
      </c>
      <c r="E4" s="65"/>
      <c r="F4" s="121"/>
    </row>
    <row r="5" s="109" customFormat="1" ht="24.4" customHeight="1" spans="1:6">
      <c r="A5" s="117"/>
      <c r="B5" s="65" t="s">
        <v>8</v>
      </c>
      <c r="C5" s="65" t="s">
        <v>9</v>
      </c>
      <c r="D5" s="65" t="s">
        <v>8</v>
      </c>
      <c r="E5" s="65" t="s">
        <v>9</v>
      </c>
      <c r="F5" s="121"/>
    </row>
    <row r="6" s="109" customFormat="1" ht="22.8" customHeight="1" spans="1:6">
      <c r="A6" s="117"/>
      <c r="B6" s="122" t="s">
        <v>10</v>
      </c>
      <c r="C6" s="123">
        <v>482.43</v>
      </c>
      <c r="D6" s="122" t="s">
        <v>11</v>
      </c>
      <c r="E6" s="88">
        <v>347.53</v>
      </c>
      <c r="F6" s="121"/>
    </row>
    <row r="7" s="109" customFormat="1" ht="22.8" customHeight="1" spans="1:6">
      <c r="A7" s="117"/>
      <c r="B7" s="122" t="s">
        <v>12</v>
      </c>
      <c r="C7" s="124"/>
      <c r="D7" s="122" t="s">
        <v>13</v>
      </c>
      <c r="E7" s="88"/>
      <c r="F7" s="121"/>
    </row>
    <row r="8" s="109" customFormat="1" ht="22.8" customHeight="1" spans="1:6">
      <c r="A8" s="117"/>
      <c r="B8" s="122" t="s">
        <v>14</v>
      </c>
      <c r="C8" s="124"/>
      <c r="D8" s="122" t="s">
        <v>15</v>
      </c>
      <c r="E8" s="88"/>
      <c r="F8" s="121"/>
    </row>
    <row r="9" s="109" customFormat="1" ht="22.8" customHeight="1" spans="1:6">
      <c r="A9" s="117"/>
      <c r="B9" s="122" t="s">
        <v>16</v>
      </c>
      <c r="C9" s="124"/>
      <c r="D9" s="122" t="s">
        <v>17</v>
      </c>
      <c r="E9" s="88"/>
      <c r="F9" s="121"/>
    </row>
    <row r="10" s="109" customFormat="1" ht="22.8" customHeight="1" spans="1:6">
      <c r="A10" s="117"/>
      <c r="B10" s="122" t="s">
        <v>18</v>
      </c>
      <c r="C10" s="124"/>
      <c r="D10" s="122" t="s">
        <v>19</v>
      </c>
      <c r="E10" s="88"/>
      <c r="F10" s="121"/>
    </row>
    <row r="11" s="109" customFormat="1" ht="22.8" customHeight="1" spans="1:6">
      <c r="A11" s="117"/>
      <c r="B11" s="122" t="s">
        <v>20</v>
      </c>
      <c r="C11" s="124"/>
      <c r="D11" s="122" t="s">
        <v>21</v>
      </c>
      <c r="E11" s="88"/>
      <c r="F11" s="121"/>
    </row>
    <row r="12" s="109" customFormat="1" ht="22.8" customHeight="1" spans="1:6">
      <c r="A12" s="117"/>
      <c r="B12" s="122" t="s">
        <v>22</v>
      </c>
      <c r="C12" s="124"/>
      <c r="D12" s="122" t="s">
        <v>23</v>
      </c>
      <c r="E12" s="88"/>
      <c r="F12" s="121"/>
    </row>
    <row r="13" s="109" customFormat="1" ht="22.8" customHeight="1" spans="1:6">
      <c r="A13" s="117"/>
      <c r="B13" s="122" t="s">
        <v>22</v>
      </c>
      <c r="C13" s="124"/>
      <c r="D13" s="122" t="s">
        <v>24</v>
      </c>
      <c r="E13" s="88">
        <v>104.49</v>
      </c>
      <c r="F13" s="121"/>
    </row>
    <row r="14" s="109" customFormat="1" ht="22.8" customHeight="1" spans="1:6">
      <c r="A14" s="117"/>
      <c r="B14" s="122" t="s">
        <v>22</v>
      </c>
      <c r="C14" s="124"/>
      <c r="D14" s="122" t="s">
        <v>25</v>
      </c>
      <c r="E14" s="88"/>
      <c r="F14" s="121"/>
    </row>
    <row r="15" s="109" customFormat="1" ht="22.8" customHeight="1" spans="1:6">
      <c r="A15" s="117"/>
      <c r="B15" s="122" t="s">
        <v>22</v>
      </c>
      <c r="C15" s="124"/>
      <c r="D15" s="122" t="s">
        <v>26</v>
      </c>
      <c r="E15" s="88"/>
      <c r="F15" s="121"/>
    </row>
    <row r="16" s="109" customFormat="1" ht="22.8" customHeight="1" spans="1:6">
      <c r="A16" s="117"/>
      <c r="B16" s="122" t="s">
        <v>22</v>
      </c>
      <c r="C16" s="124"/>
      <c r="D16" s="122" t="s">
        <v>27</v>
      </c>
      <c r="E16" s="88"/>
      <c r="F16" s="121"/>
    </row>
    <row r="17" s="109" customFormat="1" ht="22.8" customHeight="1" spans="1:6">
      <c r="A17" s="117"/>
      <c r="B17" s="122" t="s">
        <v>22</v>
      </c>
      <c r="C17" s="124"/>
      <c r="D17" s="122" t="s">
        <v>28</v>
      </c>
      <c r="E17" s="88"/>
      <c r="F17" s="121"/>
    </row>
    <row r="18" s="109" customFormat="1" ht="22.8" customHeight="1" spans="1:6">
      <c r="A18" s="117"/>
      <c r="B18" s="122" t="s">
        <v>22</v>
      </c>
      <c r="C18" s="124"/>
      <c r="D18" s="122" t="s">
        <v>29</v>
      </c>
      <c r="E18" s="88"/>
      <c r="F18" s="121"/>
    </row>
    <row r="19" s="109" customFormat="1" ht="22.8" customHeight="1" spans="1:6">
      <c r="A19" s="117"/>
      <c r="B19" s="122" t="s">
        <v>22</v>
      </c>
      <c r="C19" s="124"/>
      <c r="D19" s="122" t="s">
        <v>30</v>
      </c>
      <c r="E19" s="88"/>
      <c r="F19" s="121"/>
    </row>
    <row r="20" s="109" customFormat="1" ht="22.8" customHeight="1" spans="1:6">
      <c r="A20" s="117"/>
      <c r="B20" s="122" t="s">
        <v>22</v>
      </c>
      <c r="C20" s="124"/>
      <c r="D20" s="122" t="s">
        <v>31</v>
      </c>
      <c r="E20" s="88"/>
      <c r="F20" s="121"/>
    </row>
    <row r="21" s="109" customFormat="1" ht="22.8" customHeight="1" spans="1:6">
      <c r="A21" s="117"/>
      <c r="B21" s="122" t="s">
        <v>22</v>
      </c>
      <c r="C21" s="124"/>
      <c r="D21" s="122" t="s">
        <v>32</v>
      </c>
      <c r="E21" s="88"/>
      <c r="F21" s="121"/>
    </row>
    <row r="22" s="109" customFormat="1" ht="22.8" customHeight="1" spans="1:6">
      <c r="A22" s="117"/>
      <c r="B22" s="122" t="s">
        <v>22</v>
      </c>
      <c r="C22" s="124"/>
      <c r="D22" s="122" t="s">
        <v>33</v>
      </c>
      <c r="E22" s="88"/>
      <c r="F22" s="121"/>
    </row>
    <row r="23" s="109" customFormat="1" ht="22.8" customHeight="1" spans="1:6">
      <c r="A23" s="117"/>
      <c r="B23" s="122" t="s">
        <v>22</v>
      </c>
      <c r="C23" s="124"/>
      <c r="D23" s="122" t="s">
        <v>34</v>
      </c>
      <c r="E23" s="88"/>
      <c r="F23" s="121"/>
    </row>
    <row r="24" s="109" customFormat="1" ht="22.8" customHeight="1" spans="1:6">
      <c r="A24" s="117"/>
      <c r="B24" s="122" t="s">
        <v>22</v>
      </c>
      <c r="C24" s="124"/>
      <c r="D24" s="122" t="s">
        <v>35</v>
      </c>
      <c r="E24" s="88"/>
      <c r="F24" s="121"/>
    </row>
    <row r="25" s="109" customFormat="1" ht="22.8" customHeight="1" spans="1:6">
      <c r="A25" s="117"/>
      <c r="B25" s="122" t="s">
        <v>22</v>
      </c>
      <c r="C25" s="124"/>
      <c r="D25" s="122" t="s">
        <v>36</v>
      </c>
      <c r="E25" s="88">
        <v>30.41</v>
      </c>
      <c r="F25" s="121"/>
    </row>
    <row r="26" s="109" customFormat="1" ht="22.8" customHeight="1" spans="1:6">
      <c r="A26" s="117"/>
      <c r="B26" s="122" t="s">
        <v>22</v>
      </c>
      <c r="C26" s="124"/>
      <c r="D26" s="122" t="s">
        <v>37</v>
      </c>
      <c r="E26" s="125"/>
      <c r="F26" s="121"/>
    </row>
    <row r="27" s="109" customFormat="1" ht="22.8" customHeight="1" spans="1:6">
      <c r="A27" s="117"/>
      <c r="B27" s="122" t="s">
        <v>22</v>
      </c>
      <c r="C27" s="124"/>
      <c r="D27" s="122" t="s">
        <v>38</v>
      </c>
      <c r="E27" s="125"/>
      <c r="F27" s="121"/>
    </row>
    <row r="28" s="109" customFormat="1" ht="22.8" customHeight="1" spans="1:6">
      <c r="A28" s="117"/>
      <c r="B28" s="122" t="s">
        <v>22</v>
      </c>
      <c r="C28" s="124"/>
      <c r="D28" s="122" t="s">
        <v>39</v>
      </c>
      <c r="E28" s="125"/>
      <c r="F28" s="121"/>
    </row>
    <row r="29" s="109" customFormat="1" ht="22.8" customHeight="1" spans="1:6">
      <c r="A29" s="117"/>
      <c r="B29" s="122" t="s">
        <v>22</v>
      </c>
      <c r="C29" s="124"/>
      <c r="D29" s="122" t="s">
        <v>40</v>
      </c>
      <c r="E29" s="125"/>
      <c r="F29" s="121"/>
    </row>
    <row r="30" s="109" customFormat="1" ht="22.8" customHeight="1" spans="1:6">
      <c r="A30" s="117"/>
      <c r="B30" s="122" t="s">
        <v>22</v>
      </c>
      <c r="C30" s="124"/>
      <c r="D30" s="122" t="s">
        <v>41</v>
      </c>
      <c r="E30" s="125"/>
      <c r="F30" s="121"/>
    </row>
    <row r="31" s="109" customFormat="1" ht="22.8" customHeight="1" spans="1:6">
      <c r="A31" s="117"/>
      <c r="B31" s="122" t="s">
        <v>22</v>
      </c>
      <c r="C31" s="124"/>
      <c r="D31" s="122" t="s">
        <v>42</v>
      </c>
      <c r="E31" s="125"/>
      <c r="F31" s="121"/>
    </row>
    <row r="32" s="109" customFormat="1" ht="22.8" customHeight="1" spans="1:6">
      <c r="A32" s="117"/>
      <c r="B32" s="122" t="s">
        <v>22</v>
      </c>
      <c r="C32" s="124"/>
      <c r="D32" s="122" t="s">
        <v>43</v>
      </c>
      <c r="E32" s="125"/>
      <c r="F32" s="121"/>
    </row>
    <row r="33" s="109" customFormat="1" ht="22.8" customHeight="1" spans="1:6">
      <c r="A33" s="117"/>
      <c r="B33" s="122" t="s">
        <v>22</v>
      </c>
      <c r="C33" s="124"/>
      <c r="D33" s="122" t="s">
        <v>44</v>
      </c>
      <c r="E33" s="125"/>
      <c r="F33" s="121"/>
    </row>
    <row r="34" s="109" customFormat="1" ht="22.8" customHeight="1" spans="1:6">
      <c r="A34" s="117"/>
      <c r="B34" s="122" t="s">
        <v>22</v>
      </c>
      <c r="C34" s="124"/>
      <c r="D34" s="122" t="s">
        <v>45</v>
      </c>
      <c r="E34" s="125"/>
      <c r="F34" s="121"/>
    </row>
    <row r="35" s="109" customFormat="1" ht="22.8" customHeight="1" spans="1:6">
      <c r="A35" s="117"/>
      <c r="B35" s="122" t="s">
        <v>22</v>
      </c>
      <c r="C35" s="124"/>
      <c r="D35" s="122" t="s">
        <v>46</v>
      </c>
      <c r="E35" s="125"/>
      <c r="F35" s="121"/>
    </row>
    <row r="36" s="109" customFormat="1" ht="22.8" customHeight="1" spans="1:6">
      <c r="A36" s="126"/>
      <c r="B36" s="127" t="s">
        <v>47</v>
      </c>
      <c r="C36" s="128">
        <f>SUM(C6:C35)</f>
        <v>482.43</v>
      </c>
      <c r="D36" s="127" t="s">
        <v>48</v>
      </c>
      <c r="E36" s="128">
        <f>SUM(E6:E35)</f>
        <v>482.43</v>
      </c>
      <c r="F36" s="129"/>
    </row>
    <row r="37" s="109" customFormat="1" ht="22.8" customHeight="1" spans="1:6">
      <c r="A37" s="117"/>
      <c r="B37" s="122" t="s">
        <v>49</v>
      </c>
      <c r="C37" s="124"/>
      <c r="D37" s="122" t="s">
        <v>50</v>
      </c>
      <c r="E37" s="124"/>
      <c r="F37" s="121"/>
    </row>
    <row r="38" s="109" customFormat="1" ht="22.8" customHeight="1" spans="1:6">
      <c r="A38" s="130"/>
      <c r="B38" s="122" t="s">
        <v>51</v>
      </c>
      <c r="C38" s="124"/>
      <c r="D38" s="122" t="s">
        <v>52</v>
      </c>
      <c r="E38" s="124"/>
      <c r="F38" s="121"/>
    </row>
    <row r="39" s="109" customFormat="1" ht="22.8" customHeight="1" spans="1:6">
      <c r="A39" s="130"/>
      <c r="B39" s="131"/>
      <c r="C39" s="131"/>
      <c r="D39" s="122" t="s">
        <v>53</v>
      </c>
      <c r="E39" s="124"/>
      <c r="F39" s="121"/>
    </row>
    <row r="40" s="109" customFormat="1" ht="22.8" customHeight="1" spans="1:6">
      <c r="A40" s="132"/>
      <c r="B40" s="133" t="s">
        <v>54</v>
      </c>
      <c r="C40" s="128">
        <f>C36+C37+C38</f>
        <v>482.43</v>
      </c>
      <c r="D40" s="133" t="s">
        <v>55</v>
      </c>
      <c r="E40" s="128">
        <f>E36+E37+E39</f>
        <v>482.43</v>
      </c>
      <c r="F40" s="129"/>
    </row>
    <row r="41" s="109" customFormat="1" ht="9.75" customHeight="1" spans="1:6">
      <c r="A41" s="134"/>
      <c r="B41" s="134"/>
      <c r="C41" s="135"/>
      <c r="D41" s="135"/>
      <c r="E41" s="134"/>
      <c r="F41" s="136"/>
    </row>
    <row r="42" s="109" customFormat="1" ht="11.25"/>
    <row r="43" s="109" customFormat="1" ht="11.25"/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 outlineLevelRow="6"/>
  <cols>
    <col min="1" max="1" width="1.53333333333333" style="54" customWidth="1"/>
    <col min="2" max="12" width="16.4083333333333" style="54" customWidth="1"/>
    <col min="13" max="13" width="1.53333333333333" style="54" customWidth="1"/>
    <col min="14" max="16" width="9.76666666666667" style="54" customWidth="1"/>
    <col min="17" max="16384" width="10" style="54"/>
  </cols>
  <sheetData>
    <row r="1" ht="16.35" customHeight="1" spans="1:13">
      <c r="A1" s="55"/>
      <c r="B1" s="58"/>
      <c r="C1" s="58"/>
      <c r="D1" s="58"/>
      <c r="E1" s="57"/>
      <c r="F1" s="57"/>
      <c r="G1" s="57"/>
      <c r="J1" s="57"/>
      <c r="K1" s="57"/>
      <c r="L1" s="59" t="s">
        <v>56</v>
      </c>
      <c r="M1" s="64"/>
    </row>
    <row r="2" ht="22.8" customHeight="1" spans="1:13">
      <c r="A2" s="55"/>
      <c r="B2" s="76" t="s">
        <v>57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64" t="s">
        <v>2</v>
      </c>
    </row>
    <row r="3" s="108" customFormat="1" ht="19.55" customHeight="1" spans="1:13">
      <c r="A3" s="61"/>
      <c r="B3" s="82" t="s">
        <v>4</v>
      </c>
      <c r="C3" s="61"/>
      <c r="D3" s="100"/>
      <c r="E3" s="61"/>
      <c r="F3" s="100"/>
      <c r="G3" s="100"/>
      <c r="H3" s="100"/>
      <c r="I3" s="100"/>
      <c r="J3" s="100"/>
      <c r="K3" s="100"/>
      <c r="L3" s="63" t="s">
        <v>5</v>
      </c>
      <c r="M3" s="71"/>
    </row>
    <row r="4" ht="24.4" customHeight="1" spans="1:13">
      <c r="A4" s="66"/>
      <c r="B4" s="80" t="s">
        <v>58</v>
      </c>
      <c r="C4" s="80" t="s">
        <v>59</v>
      </c>
      <c r="D4" s="80" t="s">
        <v>60</v>
      </c>
      <c r="E4" s="80" t="s">
        <v>61</v>
      </c>
      <c r="F4" s="80" t="s">
        <v>62</v>
      </c>
      <c r="G4" s="80" t="s">
        <v>63</v>
      </c>
      <c r="H4" s="80" t="s">
        <v>64</v>
      </c>
      <c r="I4" s="80" t="s">
        <v>65</v>
      </c>
      <c r="J4" s="80" t="s">
        <v>66</v>
      </c>
      <c r="K4" s="80" t="s">
        <v>67</v>
      </c>
      <c r="L4" s="80" t="s">
        <v>68</v>
      </c>
      <c r="M4" s="73"/>
    </row>
    <row r="5" ht="24.4" customHeight="1" spans="1:13">
      <c r="A5" s="66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73"/>
    </row>
    <row r="6" ht="24.4" customHeight="1" spans="1:13">
      <c r="A6" s="66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73"/>
    </row>
    <row r="7" ht="35" customHeight="1" spans="1:13">
      <c r="A7" s="66"/>
      <c r="B7" s="68">
        <v>482.43</v>
      </c>
      <c r="C7" s="68"/>
      <c r="D7" s="68">
        <v>482.43</v>
      </c>
      <c r="E7" s="88"/>
      <c r="F7" s="88"/>
      <c r="G7" s="88"/>
      <c r="H7" s="88"/>
      <c r="I7" s="88"/>
      <c r="J7" s="88"/>
      <c r="K7" s="88"/>
      <c r="L7" s="88"/>
      <c r="M7" s="72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5" right="0.75" top="0.270000010728836" bottom="0.270000010728836" header="0" footer="0"/>
  <pageSetup paperSize="9" scale="5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opLeftCell="C1"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style="54" customWidth="1"/>
    <col min="2" max="4" width="6.15" style="54" customWidth="1"/>
    <col min="5" max="5" width="41.0333333333333" style="54" customWidth="1"/>
    <col min="6" max="9" width="16.4083333333333" style="54" customWidth="1"/>
    <col min="10" max="10" width="22.9333333333333" style="54" customWidth="1"/>
    <col min="11" max="11" width="1.53333333333333" style="54" customWidth="1"/>
    <col min="12" max="14" width="9.76666666666667" style="54" customWidth="1"/>
    <col min="15" max="16384" width="10" style="54"/>
  </cols>
  <sheetData>
    <row r="1" ht="16.35" customHeight="1" spans="1:11">
      <c r="A1" s="55"/>
      <c r="B1" s="56"/>
      <c r="C1" s="56"/>
      <c r="D1" s="56"/>
      <c r="E1" s="57"/>
      <c r="F1" s="58"/>
      <c r="G1" s="58"/>
      <c r="H1" s="58"/>
      <c r="I1" s="58"/>
      <c r="J1" s="59" t="s">
        <v>69</v>
      </c>
      <c r="K1" s="64"/>
    </row>
    <row r="2" ht="22.8" customHeight="1" spans="1:11">
      <c r="A2" s="55"/>
      <c r="B2" s="60" t="s">
        <v>70</v>
      </c>
      <c r="C2" s="60"/>
      <c r="D2" s="60"/>
      <c r="E2" s="60"/>
      <c r="F2" s="60"/>
      <c r="G2" s="60"/>
      <c r="H2" s="60"/>
      <c r="I2" s="60"/>
      <c r="J2" s="60"/>
      <c r="K2" s="64" t="s">
        <v>2</v>
      </c>
    </row>
    <row r="3" ht="19.55" customHeight="1" spans="1:11">
      <c r="A3" s="61"/>
      <c r="B3" s="62" t="s">
        <v>4</v>
      </c>
      <c r="C3" s="62"/>
      <c r="D3" s="62"/>
      <c r="E3" s="62"/>
      <c r="F3" s="61"/>
      <c r="G3" s="61"/>
      <c r="H3" s="100"/>
      <c r="I3" s="100"/>
      <c r="J3" s="63" t="s">
        <v>5</v>
      </c>
      <c r="K3" s="71"/>
    </row>
    <row r="4" ht="24.4" customHeight="1" spans="1:11">
      <c r="A4" s="64"/>
      <c r="B4" s="65" t="s">
        <v>8</v>
      </c>
      <c r="C4" s="65"/>
      <c r="D4" s="65"/>
      <c r="E4" s="65"/>
      <c r="F4" s="65" t="s">
        <v>58</v>
      </c>
      <c r="G4" s="65" t="s">
        <v>71</v>
      </c>
      <c r="H4" s="65" t="s">
        <v>72</v>
      </c>
      <c r="I4" s="65" t="s">
        <v>73</v>
      </c>
      <c r="J4" s="65" t="s">
        <v>74</v>
      </c>
      <c r="K4" s="72"/>
    </row>
    <row r="5" ht="24.4" customHeight="1" spans="1:11">
      <c r="A5" s="66"/>
      <c r="B5" s="65" t="s">
        <v>75</v>
      </c>
      <c r="C5" s="65"/>
      <c r="D5" s="65"/>
      <c r="E5" s="65" t="s">
        <v>76</v>
      </c>
      <c r="F5" s="65"/>
      <c r="G5" s="65"/>
      <c r="H5" s="65"/>
      <c r="I5" s="65"/>
      <c r="J5" s="65"/>
      <c r="K5" s="72"/>
    </row>
    <row r="6" ht="24.4" customHeight="1" spans="1:11">
      <c r="A6" s="66"/>
      <c r="B6" s="65" t="s">
        <v>77</v>
      </c>
      <c r="C6" s="65" t="s">
        <v>78</v>
      </c>
      <c r="D6" s="65" t="s">
        <v>79</v>
      </c>
      <c r="E6" s="65"/>
      <c r="F6" s="65"/>
      <c r="G6" s="65"/>
      <c r="H6" s="65"/>
      <c r="I6" s="65"/>
      <c r="J6" s="65"/>
      <c r="K6" s="73"/>
    </row>
    <row r="7" ht="22.8" customHeight="1" spans="1:11">
      <c r="A7" s="67"/>
      <c r="B7" s="65"/>
      <c r="C7" s="65"/>
      <c r="D7" s="65"/>
      <c r="E7" s="65" t="s">
        <v>80</v>
      </c>
      <c r="F7" s="68">
        <f>G7</f>
        <v>482.43</v>
      </c>
      <c r="G7" s="68">
        <f>G8+G10+G11+G12+G13+G9</f>
        <v>482.43</v>
      </c>
      <c r="H7" s="68"/>
      <c r="I7" s="68"/>
      <c r="J7" s="68"/>
      <c r="K7" s="74"/>
    </row>
    <row r="8" ht="22.8" customHeight="1" spans="1:11">
      <c r="A8" s="66"/>
      <c r="B8" s="87" t="s">
        <v>81</v>
      </c>
      <c r="C8" s="87" t="s">
        <v>82</v>
      </c>
      <c r="D8" s="87" t="s">
        <v>83</v>
      </c>
      <c r="E8" s="98" t="s">
        <v>84</v>
      </c>
      <c r="F8" s="88">
        <v>342.46</v>
      </c>
      <c r="G8" s="88">
        <v>342.46</v>
      </c>
      <c r="H8" s="88"/>
      <c r="I8" s="88"/>
      <c r="J8" s="88"/>
      <c r="K8" s="73"/>
    </row>
    <row r="9" ht="22.8" customHeight="1" spans="1:11">
      <c r="A9" s="66"/>
      <c r="B9" s="87" t="s">
        <v>81</v>
      </c>
      <c r="C9" s="87" t="s">
        <v>85</v>
      </c>
      <c r="D9" s="87" t="s">
        <v>83</v>
      </c>
      <c r="E9" s="98" t="s">
        <v>84</v>
      </c>
      <c r="F9" s="88">
        <v>5.07</v>
      </c>
      <c r="G9" s="88">
        <v>5.07</v>
      </c>
      <c r="H9" s="88"/>
      <c r="I9" s="88"/>
      <c r="J9" s="88"/>
      <c r="K9" s="73"/>
    </row>
    <row r="10" ht="22.8" customHeight="1" spans="1:11">
      <c r="A10" s="66"/>
      <c r="B10" s="87" t="s">
        <v>86</v>
      </c>
      <c r="C10" s="87" t="s">
        <v>87</v>
      </c>
      <c r="D10" s="87" t="s">
        <v>83</v>
      </c>
      <c r="E10" s="98" t="s">
        <v>88</v>
      </c>
      <c r="F10" s="88">
        <v>81.94</v>
      </c>
      <c r="G10" s="88">
        <v>81.94</v>
      </c>
      <c r="H10" s="88"/>
      <c r="I10" s="88"/>
      <c r="J10" s="88"/>
      <c r="K10" s="73"/>
    </row>
    <row r="11" ht="22.8" customHeight="1" spans="1:11">
      <c r="A11" s="66"/>
      <c r="B11" s="87" t="s">
        <v>86</v>
      </c>
      <c r="C11" s="87" t="s">
        <v>87</v>
      </c>
      <c r="D11" s="87" t="s">
        <v>87</v>
      </c>
      <c r="E11" s="98" t="s">
        <v>89</v>
      </c>
      <c r="F11" s="88">
        <v>20.32</v>
      </c>
      <c r="G11" s="88">
        <v>20.32</v>
      </c>
      <c r="H11" s="88"/>
      <c r="I11" s="88"/>
      <c r="J11" s="88"/>
      <c r="K11" s="73"/>
    </row>
    <row r="12" ht="22.8" customHeight="1" spans="1:11">
      <c r="A12" s="66"/>
      <c r="B12" s="87" t="s">
        <v>86</v>
      </c>
      <c r="C12" s="87" t="s">
        <v>90</v>
      </c>
      <c r="D12" s="87" t="s">
        <v>83</v>
      </c>
      <c r="E12" s="98" t="s">
        <v>91</v>
      </c>
      <c r="F12" s="88">
        <v>2.23</v>
      </c>
      <c r="G12" s="88">
        <v>2.23</v>
      </c>
      <c r="H12" s="88"/>
      <c r="I12" s="88"/>
      <c r="J12" s="88"/>
      <c r="K12" s="73"/>
    </row>
    <row r="13" ht="22.8" customHeight="1" spans="1:11">
      <c r="A13" s="66"/>
      <c r="B13" s="87" t="s">
        <v>92</v>
      </c>
      <c r="C13" s="87" t="s">
        <v>93</v>
      </c>
      <c r="D13" s="87" t="s">
        <v>83</v>
      </c>
      <c r="E13" s="98" t="s">
        <v>94</v>
      </c>
      <c r="F13" s="88">
        <v>30.41</v>
      </c>
      <c r="G13" s="88">
        <v>30.41</v>
      </c>
      <c r="H13" s="88"/>
      <c r="I13" s="88"/>
      <c r="J13" s="88"/>
      <c r="K13" s="73"/>
    </row>
    <row r="14" ht="9.75" customHeight="1" spans="1:11">
      <c r="A14" s="69"/>
      <c r="B14" s="70"/>
      <c r="C14" s="70"/>
      <c r="D14" s="70"/>
      <c r="E14" s="69"/>
      <c r="F14" s="69"/>
      <c r="G14" s="69"/>
      <c r="H14" s="69"/>
      <c r="I14" s="70"/>
      <c r="J14" s="70"/>
      <c r="K14" s="75"/>
    </row>
  </sheetData>
  <mergeCells count="12">
    <mergeCell ref="B1:D1"/>
    <mergeCell ref="B2:J2"/>
    <mergeCell ref="B3:E3"/>
    <mergeCell ref="B4:E4"/>
    <mergeCell ref="B5:D5"/>
    <mergeCell ref="A8:A13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5" topLeftCell="A6" activePane="bottomLeft" state="frozen"/>
      <selection/>
      <selection pane="bottomLeft" activeCell="D11" sqref="D10:D11"/>
    </sheetView>
  </sheetViews>
  <sheetFormatPr defaultColWidth="10" defaultRowHeight="13.5"/>
  <cols>
    <col min="1" max="1" width="1.53333333333333" style="54" customWidth="1"/>
    <col min="2" max="2" width="33.3416666666667" style="54" customWidth="1"/>
    <col min="3" max="3" width="16.4083333333333" style="54" customWidth="1"/>
    <col min="4" max="4" width="33.3416666666667" style="54" customWidth="1"/>
    <col min="5" max="5" width="16.4083333333333" style="54" customWidth="1"/>
    <col min="6" max="6" width="18.625" style="54" customWidth="1"/>
    <col min="7" max="7" width="16.4083333333333" style="54" customWidth="1"/>
    <col min="8" max="8" width="19.1333333333333" style="54" customWidth="1"/>
    <col min="9" max="9" width="1.53333333333333" style="54" customWidth="1"/>
    <col min="10" max="12" width="9.76666666666667" style="54" customWidth="1"/>
    <col min="13" max="16384" width="10" style="54"/>
  </cols>
  <sheetData>
    <row r="1" ht="16.25" customHeight="1" spans="1:9">
      <c r="A1" s="102"/>
      <c r="B1" s="56"/>
      <c r="C1" s="103"/>
      <c r="D1" s="103"/>
      <c r="H1" s="104" t="s">
        <v>95</v>
      </c>
      <c r="I1" s="91" t="s">
        <v>2</v>
      </c>
    </row>
    <row r="2" ht="22.8" customHeight="1" spans="1:9">
      <c r="A2" s="105"/>
      <c r="B2" s="106" t="s">
        <v>96</v>
      </c>
      <c r="C2" s="106"/>
      <c r="D2" s="106"/>
      <c r="E2" s="106"/>
      <c r="F2" s="106"/>
      <c r="G2" s="106"/>
      <c r="H2" s="106"/>
      <c r="I2" s="91"/>
    </row>
    <row r="3" s="81" customFormat="1" ht="19.55" customHeight="1" spans="1:9">
      <c r="A3" s="64"/>
      <c r="B3" s="62" t="s">
        <v>4</v>
      </c>
      <c r="C3" s="62"/>
      <c r="D3" s="94"/>
      <c r="H3" s="63" t="s">
        <v>5</v>
      </c>
      <c r="I3" s="73"/>
    </row>
    <row r="4" s="81" customFormat="1" ht="24.4" customHeight="1" spans="1:9">
      <c r="A4" s="64"/>
      <c r="B4" s="65" t="s">
        <v>6</v>
      </c>
      <c r="C4" s="65"/>
      <c r="D4" s="65" t="s">
        <v>7</v>
      </c>
      <c r="E4" s="65"/>
      <c r="F4" s="65"/>
      <c r="G4" s="65"/>
      <c r="H4" s="65"/>
      <c r="I4" s="73"/>
    </row>
    <row r="5" s="81" customFormat="1" ht="24.4" customHeight="1" spans="1:9">
      <c r="A5" s="64"/>
      <c r="B5" s="65" t="s">
        <v>8</v>
      </c>
      <c r="C5" s="65" t="s">
        <v>9</v>
      </c>
      <c r="D5" s="65" t="s">
        <v>8</v>
      </c>
      <c r="E5" s="65" t="s">
        <v>58</v>
      </c>
      <c r="F5" s="65" t="s">
        <v>97</v>
      </c>
      <c r="G5" s="65" t="s">
        <v>98</v>
      </c>
      <c r="H5" s="65" t="s">
        <v>99</v>
      </c>
      <c r="I5" s="73"/>
    </row>
    <row r="6" s="81" customFormat="1" ht="22.8" customHeight="1" spans="1:9">
      <c r="A6" s="64"/>
      <c r="B6" s="87" t="s">
        <v>100</v>
      </c>
      <c r="C6" s="68">
        <v>482.43</v>
      </c>
      <c r="D6" s="87" t="s">
        <v>101</v>
      </c>
      <c r="E6" s="68">
        <f>SUM(F6:H6)</f>
        <v>482.43</v>
      </c>
      <c r="F6" s="68">
        <f>SUM(F7:F33)</f>
        <v>482.43</v>
      </c>
      <c r="G6" s="88"/>
      <c r="H6" s="88"/>
      <c r="I6" s="73"/>
    </row>
    <row r="7" s="81" customFormat="1" ht="22.8" customHeight="1" spans="1:9">
      <c r="A7" s="64"/>
      <c r="B7" s="87" t="s">
        <v>102</v>
      </c>
      <c r="C7" s="88">
        <v>482.43</v>
      </c>
      <c r="D7" s="87" t="s">
        <v>103</v>
      </c>
      <c r="E7" s="88">
        <f>SUM(F7:H7)</f>
        <v>347.53</v>
      </c>
      <c r="F7" s="107">
        <v>347.53</v>
      </c>
      <c r="G7" s="107"/>
      <c r="H7" s="107"/>
      <c r="I7" s="73"/>
    </row>
    <row r="8" s="81" customFormat="1" ht="22.8" customHeight="1" spans="1:9">
      <c r="A8" s="64"/>
      <c r="B8" s="87" t="s">
        <v>104</v>
      </c>
      <c r="C8" s="88"/>
      <c r="D8" s="87" t="s">
        <v>105</v>
      </c>
      <c r="E8" s="88"/>
      <c r="F8" s="107"/>
      <c r="G8" s="107"/>
      <c r="H8" s="107"/>
      <c r="I8" s="73"/>
    </row>
    <row r="9" s="81" customFormat="1" ht="22.8" customHeight="1" spans="1:9">
      <c r="A9" s="64"/>
      <c r="B9" s="87" t="s">
        <v>106</v>
      </c>
      <c r="C9" s="88"/>
      <c r="D9" s="87" t="s">
        <v>107</v>
      </c>
      <c r="E9" s="88"/>
      <c r="F9" s="107"/>
      <c r="G9" s="107"/>
      <c r="H9" s="107"/>
      <c r="I9" s="73"/>
    </row>
    <row r="10" s="81" customFormat="1" ht="22.8" customHeight="1" spans="1:9">
      <c r="A10" s="64"/>
      <c r="B10" s="87" t="s">
        <v>108</v>
      </c>
      <c r="C10" s="88"/>
      <c r="D10" s="87" t="s">
        <v>109</v>
      </c>
      <c r="E10" s="88"/>
      <c r="F10" s="107"/>
      <c r="G10" s="107"/>
      <c r="H10" s="107"/>
      <c r="I10" s="73"/>
    </row>
    <row r="11" s="81" customFormat="1" ht="22.8" customHeight="1" spans="1:9">
      <c r="A11" s="64"/>
      <c r="B11" s="87" t="s">
        <v>102</v>
      </c>
      <c r="C11" s="88"/>
      <c r="D11" s="87" t="s">
        <v>110</v>
      </c>
      <c r="E11" s="88"/>
      <c r="F11" s="107"/>
      <c r="G11" s="107"/>
      <c r="H11" s="107"/>
      <c r="I11" s="73"/>
    </row>
    <row r="12" s="81" customFormat="1" ht="22.8" customHeight="1" spans="1:9">
      <c r="A12" s="64"/>
      <c r="B12" s="87" t="s">
        <v>104</v>
      </c>
      <c r="C12" s="88"/>
      <c r="D12" s="87" t="s">
        <v>111</v>
      </c>
      <c r="E12" s="88"/>
      <c r="F12" s="107"/>
      <c r="G12" s="107"/>
      <c r="H12" s="107"/>
      <c r="I12" s="73"/>
    </row>
    <row r="13" s="81" customFormat="1" ht="22.8" customHeight="1" spans="1:9">
      <c r="A13" s="64"/>
      <c r="B13" s="87" t="s">
        <v>106</v>
      </c>
      <c r="C13" s="88"/>
      <c r="D13" s="87" t="s">
        <v>112</v>
      </c>
      <c r="E13" s="88"/>
      <c r="F13" s="107"/>
      <c r="G13" s="107"/>
      <c r="H13" s="107"/>
      <c r="I13" s="73"/>
    </row>
    <row r="14" s="81" customFormat="1" ht="22.8" customHeight="1" spans="1:9">
      <c r="A14" s="64"/>
      <c r="B14" s="87"/>
      <c r="C14" s="88"/>
      <c r="D14" s="87" t="s">
        <v>113</v>
      </c>
      <c r="E14" s="88">
        <f>SUM(F14:H14)</f>
        <v>104.49</v>
      </c>
      <c r="F14" s="107">
        <v>104.49</v>
      </c>
      <c r="G14" s="107"/>
      <c r="H14" s="107"/>
      <c r="I14" s="73"/>
    </row>
    <row r="15" s="81" customFormat="1" ht="22.8" customHeight="1" spans="1:9">
      <c r="A15" s="64"/>
      <c r="B15" s="87" t="s">
        <v>114</v>
      </c>
      <c r="C15" s="88"/>
      <c r="D15" s="87" t="s">
        <v>115</v>
      </c>
      <c r="E15" s="88"/>
      <c r="F15" s="107"/>
      <c r="G15" s="107"/>
      <c r="H15" s="107"/>
      <c r="I15" s="73"/>
    </row>
    <row r="16" s="81" customFormat="1" ht="22.8" customHeight="1" spans="1:9">
      <c r="A16" s="64"/>
      <c r="B16" s="87" t="s">
        <v>114</v>
      </c>
      <c r="C16" s="88"/>
      <c r="D16" s="87" t="s">
        <v>116</v>
      </c>
      <c r="E16" s="88"/>
      <c r="F16" s="107"/>
      <c r="G16" s="107"/>
      <c r="H16" s="107"/>
      <c r="I16" s="73"/>
    </row>
    <row r="17" s="81" customFormat="1" ht="22.8" customHeight="1" spans="1:9">
      <c r="A17" s="64"/>
      <c r="B17" s="87" t="s">
        <v>114</v>
      </c>
      <c r="C17" s="88"/>
      <c r="D17" s="87" t="s">
        <v>117</v>
      </c>
      <c r="E17" s="88"/>
      <c r="F17" s="107"/>
      <c r="G17" s="107"/>
      <c r="H17" s="107"/>
      <c r="I17" s="73"/>
    </row>
    <row r="18" s="81" customFormat="1" ht="22.8" customHeight="1" spans="1:9">
      <c r="A18" s="64"/>
      <c r="B18" s="87" t="s">
        <v>114</v>
      </c>
      <c r="C18" s="88"/>
      <c r="D18" s="87" t="s">
        <v>118</v>
      </c>
      <c r="E18" s="88"/>
      <c r="F18" s="107"/>
      <c r="G18" s="107"/>
      <c r="H18" s="107"/>
      <c r="I18" s="73"/>
    </row>
    <row r="19" s="81" customFormat="1" ht="22.8" customHeight="1" spans="1:9">
      <c r="A19" s="64"/>
      <c r="B19" s="87" t="s">
        <v>114</v>
      </c>
      <c r="C19" s="88"/>
      <c r="D19" s="87" t="s">
        <v>119</v>
      </c>
      <c r="E19" s="88"/>
      <c r="F19" s="107"/>
      <c r="G19" s="107"/>
      <c r="H19" s="107"/>
      <c r="I19" s="73"/>
    </row>
    <row r="20" s="81" customFormat="1" ht="22.8" customHeight="1" spans="1:9">
      <c r="A20" s="64"/>
      <c r="B20" s="87" t="s">
        <v>114</v>
      </c>
      <c r="C20" s="88"/>
      <c r="D20" s="87" t="s">
        <v>120</v>
      </c>
      <c r="E20" s="88"/>
      <c r="F20" s="107"/>
      <c r="G20" s="107"/>
      <c r="H20" s="107"/>
      <c r="I20" s="73"/>
    </row>
    <row r="21" s="81" customFormat="1" ht="22.8" customHeight="1" spans="1:9">
      <c r="A21" s="64"/>
      <c r="B21" s="87" t="s">
        <v>114</v>
      </c>
      <c r="C21" s="88"/>
      <c r="D21" s="87" t="s">
        <v>121</v>
      </c>
      <c r="E21" s="88"/>
      <c r="F21" s="107"/>
      <c r="G21" s="107"/>
      <c r="H21" s="107"/>
      <c r="I21" s="73"/>
    </row>
    <row r="22" s="81" customFormat="1" ht="22.8" customHeight="1" spans="1:9">
      <c r="A22" s="64"/>
      <c r="B22" s="87" t="s">
        <v>114</v>
      </c>
      <c r="C22" s="88"/>
      <c r="D22" s="87" t="s">
        <v>122</v>
      </c>
      <c r="E22" s="88"/>
      <c r="F22" s="107"/>
      <c r="G22" s="107"/>
      <c r="H22" s="107"/>
      <c r="I22" s="73"/>
    </row>
    <row r="23" s="81" customFormat="1" ht="22.8" customHeight="1" spans="1:9">
      <c r="A23" s="64"/>
      <c r="B23" s="87" t="s">
        <v>114</v>
      </c>
      <c r="C23" s="88"/>
      <c r="D23" s="87" t="s">
        <v>123</v>
      </c>
      <c r="E23" s="88"/>
      <c r="F23" s="107"/>
      <c r="G23" s="107"/>
      <c r="H23" s="107"/>
      <c r="I23" s="73"/>
    </row>
    <row r="24" s="81" customFormat="1" ht="22.8" customHeight="1" spans="1:9">
      <c r="A24" s="64"/>
      <c r="B24" s="87" t="s">
        <v>114</v>
      </c>
      <c r="C24" s="88"/>
      <c r="D24" s="87" t="s">
        <v>124</v>
      </c>
      <c r="E24" s="88"/>
      <c r="F24" s="107"/>
      <c r="G24" s="107"/>
      <c r="H24" s="107"/>
      <c r="I24" s="73"/>
    </row>
    <row r="25" s="81" customFormat="1" ht="22.8" customHeight="1" spans="1:9">
      <c r="A25" s="64"/>
      <c r="B25" s="87" t="s">
        <v>114</v>
      </c>
      <c r="C25" s="88"/>
      <c r="D25" s="87" t="s">
        <v>125</v>
      </c>
      <c r="E25" s="88"/>
      <c r="F25" s="107"/>
      <c r="G25" s="107"/>
      <c r="H25" s="107"/>
      <c r="I25" s="73"/>
    </row>
    <row r="26" s="81" customFormat="1" ht="22.8" customHeight="1" spans="1:9">
      <c r="A26" s="64"/>
      <c r="B26" s="87" t="s">
        <v>114</v>
      </c>
      <c r="C26" s="88"/>
      <c r="D26" s="87" t="s">
        <v>126</v>
      </c>
      <c r="E26" s="88">
        <f>SUM(F26:H26)</f>
        <v>30.41</v>
      </c>
      <c r="F26" s="107">
        <v>30.41</v>
      </c>
      <c r="G26" s="107"/>
      <c r="H26" s="107"/>
      <c r="I26" s="73"/>
    </row>
    <row r="27" s="81" customFormat="1" ht="22.8" customHeight="1" spans="1:9">
      <c r="A27" s="64"/>
      <c r="B27" s="87" t="s">
        <v>114</v>
      </c>
      <c r="C27" s="88"/>
      <c r="D27" s="87" t="s">
        <v>127</v>
      </c>
      <c r="E27" s="88"/>
      <c r="F27" s="107"/>
      <c r="G27" s="107"/>
      <c r="H27" s="107"/>
      <c r="I27" s="73"/>
    </row>
    <row r="28" s="81" customFormat="1" ht="22.8" customHeight="1" spans="1:9">
      <c r="A28" s="64"/>
      <c r="B28" s="87" t="s">
        <v>114</v>
      </c>
      <c r="C28" s="88"/>
      <c r="D28" s="87" t="s">
        <v>128</v>
      </c>
      <c r="E28" s="88"/>
      <c r="F28" s="107"/>
      <c r="G28" s="107"/>
      <c r="H28" s="107"/>
      <c r="I28" s="73"/>
    </row>
    <row r="29" s="81" customFormat="1" ht="22.8" customHeight="1" spans="1:9">
      <c r="A29" s="64"/>
      <c r="B29" s="87" t="s">
        <v>114</v>
      </c>
      <c r="C29" s="88"/>
      <c r="D29" s="87" t="s">
        <v>129</v>
      </c>
      <c r="E29" s="88"/>
      <c r="F29" s="107"/>
      <c r="G29" s="107"/>
      <c r="H29" s="107"/>
      <c r="I29" s="73"/>
    </row>
    <row r="30" s="81" customFormat="1" ht="22.8" customHeight="1" spans="1:9">
      <c r="A30" s="64"/>
      <c r="B30" s="87" t="s">
        <v>114</v>
      </c>
      <c r="C30" s="88"/>
      <c r="D30" s="87" t="s">
        <v>130</v>
      </c>
      <c r="E30" s="88"/>
      <c r="F30" s="107"/>
      <c r="G30" s="107"/>
      <c r="H30" s="107"/>
      <c r="I30" s="73"/>
    </row>
    <row r="31" s="81" customFormat="1" ht="22.8" customHeight="1" spans="1:9">
      <c r="A31" s="64"/>
      <c r="B31" s="87" t="s">
        <v>114</v>
      </c>
      <c r="C31" s="88"/>
      <c r="D31" s="87" t="s">
        <v>131</v>
      </c>
      <c r="E31" s="88"/>
      <c r="F31" s="107"/>
      <c r="G31" s="107"/>
      <c r="H31" s="107"/>
      <c r="I31" s="73"/>
    </row>
    <row r="32" s="81" customFormat="1" ht="22.8" customHeight="1" spans="1:9">
      <c r="A32" s="64"/>
      <c r="B32" s="87" t="s">
        <v>114</v>
      </c>
      <c r="C32" s="88"/>
      <c r="D32" s="87" t="s">
        <v>132</v>
      </c>
      <c r="E32" s="88"/>
      <c r="F32" s="107"/>
      <c r="G32" s="107"/>
      <c r="H32" s="107"/>
      <c r="I32" s="73"/>
    </row>
    <row r="33" s="81" customFormat="1" ht="22.8" customHeight="1" spans="1:9">
      <c r="A33" s="64"/>
      <c r="B33" s="87" t="s">
        <v>114</v>
      </c>
      <c r="C33" s="88"/>
      <c r="D33" s="87" t="s">
        <v>133</v>
      </c>
      <c r="E33" s="88"/>
      <c r="F33" s="107"/>
      <c r="G33" s="107"/>
      <c r="H33" s="107"/>
      <c r="I33" s="73"/>
    </row>
    <row r="34" s="81" customFormat="1" ht="9.75" customHeight="1" spans="1:9">
      <c r="A34" s="69"/>
      <c r="B34" s="69"/>
      <c r="C34" s="69"/>
      <c r="D34" s="94"/>
      <c r="E34" s="69"/>
      <c r="F34" s="69"/>
      <c r="G34" s="69"/>
      <c r="H34" s="69"/>
      <c r="I34" s="75"/>
    </row>
    <row r="35" s="81" customFormat="1" ht="11.25"/>
    <row r="36" s="81" customFormat="1" ht="11.25"/>
  </sheetData>
  <mergeCells count="7">
    <mergeCell ref="B2:H2"/>
    <mergeCell ref="B3:C3"/>
    <mergeCell ref="B4:C4"/>
    <mergeCell ref="D4:H4"/>
    <mergeCell ref="A7:A9"/>
    <mergeCell ref="A11:A13"/>
    <mergeCell ref="A14:A33"/>
  </mergeCells>
  <pageMargins left="0.75" right="0.75" top="0.270000010728836" bottom="0.270000010728836" header="0" footer="0"/>
  <pageSetup paperSize="9" scale="4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0"/>
  <sheetViews>
    <sheetView topLeftCell="E1"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54" customWidth="1"/>
    <col min="2" max="3" width="6.15" style="54" customWidth="1"/>
    <col min="4" max="4" width="41.0333333333333" style="54" customWidth="1"/>
    <col min="5" max="5" width="17.5" style="54" customWidth="1"/>
    <col min="6" max="8" width="15.7416666666667" style="54" customWidth="1"/>
    <col min="9" max="9" width="11.4" style="54" customWidth="1"/>
    <col min="10" max="15" width="10.2583333333333" style="54" customWidth="1"/>
    <col min="16" max="17" width="11.4" style="54" customWidth="1"/>
    <col min="18" max="18" width="10.2583333333333" style="54" customWidth="1"/>
    <col min="19" max="19" width="11.4" style="54" customWidth="1"/>
    <col min="20" max="25" width="10.2583333333333" style="54" customWidth="1"/>
    <col min="26" max="27" width="12.4833333333333" style="54" customWidth="1"/>
    <col min="28" max="28" width="10.2583333333333" style="54" customWidth="1"/>
    <col min="29" max="29" width="12.4833333333333" style="54" customWidth="1"/>
    <col min="30" max="38" width="10.2583333333333" style="54" customWidth="1"/>
    <col min="39" max="39" width="1.53333333333333" style="54" customWidth="1"/>
    <col min="40" max="42" width="9.76666666666667" style="54" customWidth="1"/>
    <col min="43" max="16384" width="10" style="54"/>
  </cols>
  <sheetData>
    <row r="1" ht="16.35" customHeight="1" spans="1:39">
      <c r="A1" s="56"/>
      <c r="B1" s="56"/>
      <c r="C1" s="56"/>
      <c r="D1" s="90"/>
      <c r="E1" s="55"/>
      <c r="F1" s="55"/>
      <c r="G1" s="55"/>
      <c r="H1" s="90"/>
      <c r="I1" s="90"/>
      <c r="J1" s="55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59" t="s">
        <v>134</v>
      </c>
      <c r="AM1" s="91"/>
    </row>
    <row r="2" ht="22.8" customHeight="1" spans="1:39">
      <c r="A2" s="55"/>
      <c r="B2" s="60" t="s">
        <v>135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91"/>
    </row>
    <row r="3" s="81" customFormat="1" ht="19.55" customHeight="1" spans="1:39">
      <c r="A3" s="61"/>
      <c r="B3" s="62" t="s">
        <v>4</v>
      </c>
      <c r="C3" s="62"/>
      <c r="D3" s="62"/>
      <c r="F3" s="61"/>
      <c r="G3" s="63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63" t="s">
        <v>5</v>
      </c>
      <c r="AL3" s="63"/>
      <c r="AM3" s="73"/>
    </row>
    <row r="4" s="81" customFormat="1" ht="24.4" customHeight="1" spans="1:39">
      <c r="A4" s="64"/>
      <c r="B4" s="65" t="s">
        <v>8</v>
      </c>
      <c r="C4" s="65"/>
      <c r="D4" s="65"/>
      <c r="E4" s="65" t="s">
        <v>136</v>
      </c>
      <c r="F4" s="65" t="s">
        <v>137</v>
      </c>
      <c r="G4" s="65"/>
      <c r="H4" s="65"/>
      <c r="I4" s="65"/>
      <c r="J4" s="65"/>
      <c r="K4" s="65"/>
      <c r="L4" s="65"/>
      <c r="M4" s="65"/>
      <c r="N4" s="65"/>
      <c r="O4" s="65"/>
      <c r="P4" s="65" t="s">
        <v>138</v>
      </c>
      <c r="Q4" s="65"/>
      <c r="R4" s="65"/>
      <c r="S4" s="65"/>
      <c r="T4" s="65"/>
      <c r="U4" s="65"/>
      <c r="V4" s="65"/>
      <c r="W4" s="65"/>
      <c r="X4" s="65"/>
      <c r="Y4" s="65"/>
      <c r="Z4" s="65" t="s">
        <v>139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73"/>
    </row>
    <row r="5" s="81" customFormat="1" ht="24.4" customHeight="1" spans="1:39">
      <c r="A5" s="64"/>
      <c r="B5" s="65" t="s">
        <v>75</v>
      </c>
      <c r="C5" s="65"/>
      <c r="D5" s="65" t="s">
        <v>76</v>
      </c>
      <c r="E5" s="65"/>
      <c r="F5" s="65" t="s">
        <v>58</v>
      </c>
      <c r="G5" s="65" t="s">
        <v>140</v>
      </c>
      <c r="H5" s="65"/>
      <c r="I5" s="65"/>
      <c r="J5" s="65" t="s">
        <v>141</v>
      </c>
      <c r="K5" s="65"/>
      <c r="L5" s="65"/>
      <c r="M5" s="65" t="s">
        <v>142</v>
      </c>
      <c r="N5" s="65"/>
      <c r="O5" s="65"/>
      <c r="P5" s="65" t="s">
        <v>58</v>
      </c>
      <c r="Q5" s="65" t="s">
        <v>140</v>
      </c>
      <c r="R5" s="65"/>
      <c r="S5" s="65"/>
      <c r="T5" s="65" t="s">
        <v>141</v>
      </c>
      <c r="U5" s="65"/>
      <c r="V5" s="65"/>
      <c r="W5" s="65" t="s">
        <v>142</v>
      </c>
      <c r="X5" s="65"/>
      <c r="Y5" s="65"/>
      <c r="Z5" s="65" t="s">
        <v>58</v>
      </c>
      <c r="AA5" s="65" t="s">
        <v>140</v>
      </c>
      <c r="AB5" s="65"/>
      <c r="AC5" s="65"/>
      <c r="AD5" s="65" t="s">
        <v>141</v>
      </c>
      <c r="AE5" s="65"/>
      <c r="AF5" s="65"/>
      <c r="AG5" s="65" t="s">
        <v>142</v>
      </c>
      <c r="AH5" s="65"/>
      <c r="AI5" s="65"/>
      <c r="AJ5" s="65" t="s">
        <v>143</v>
      </c>
      <c r="AK5" s="65"/>
      <c r="AL5" s="65"/>
      <c r="AM5" s="73"/>
    </row>
    <row r="6" s="81" customFormat="1" ht="24.4" customHeight="1" spans="1:39">
      <c r="A6" s="94"/>
      <c r="B6" s="65" t="s">
        <v>77</v>
      </c>
      <c r="C6" s="65" t="s">
        <v>78</v>
      </c>
      <c r="D6" s="65"/>
      <c r="E6" s="65"/>
      <c r="F6" s="65"/>
      <c r="G6" s="65" t="s">
        <v>144</v>
      </c>
      <c r="H6" s="65" t="s">
        <v>71</v>
      </c>
      <c r="I6" s="65" t="s">
        <v>72</v>
      </c>
      <c r="J6" s="65" t="s">
        <v>144</v>
      </c>
      <c r="K6" s="65" t="s">
        <v>71</v>
      </c>
      <c r="L6" s="65" t="s">
        <v>72</v>
      </c>
      <c r="M6" s="65" t="s">
        <v>144</v>
      </c>
      <c r="N6" s="65" t="s">
        <v>71</v>
      </c>
      <c r="O6" s="65" t="s">
        <v>72</v>
      </c>
      <c r="P6" s="65"/>
      <c r="Q6" s="65" t="s">
        <v>144</v>
      </c>
      <c r="R6" s="65" t="s">
        <v>71</v>
      </c>
      <c r="S6" s="65" t="s">
        <v>72</v>
      </c>
      <c r="T6" s="65" t="s">
        <v>144</v>
      </c>
      <c r="U6" s="65" t="s">
        <v>71</v>
      </c>
      <c r="V6" s="65" t="s">
        <v>72</v>
      </c>
      <c r="W6" s="65" t="s">
        <v>144</v>
      </c>
      <c r="X6" s="65" t="s">
        <v>71</v>
      </c>
      <c r="Y6" s="65" t="s">
        <v>72</v>
      </c>
      <c r="Z6" s="65"/>
      <c r="AA6" s="65" t="s">
        <v>144</v>
      </c>
      <c r="AB6" s="65" t="s">
        <v>71</v>
      </c>
      <c r="AC6" s="65" t="s">
        <v>72</v>
      </c>
      <c r="AD6" s="65" t="s">
        <v>144</v>
      </c>
      <c r="AE6" s="65" t="s">
        <v>71</v>
      </c>
      <c r="AF6" s="65" t="s">
        <v>72</v>
      </c>
      <c r="AG6" s="65" t="s">
        <v>144</v>
      </c>
      <c r="AH6" s="65" t="s">
        <v>71</v>
      </c>
      <c r="AI6" s="65" t="s">
        <v>72</v>
      </c>
      <c r="AJ6" s="65" t="s">
        <v>144</v>
      </c>
      <c r="AK6" s="65" t="s">
        <v>71</v>
      </c>
      <c r="AL6" s="65" t="s">
        <v>72</v>
      </c>
      <c r="AM6" s="73"/>
    </row>
    <row r="7" s="81" customFormat="1" ht="22.8" customHeight="1" spans="1:39">
      <c r="A7" s="64"/>
      <c r="B7" s="101"/>
      <c r="C7" s="101"/>
      <c r="D7" s="65" t="s">
        <v>80</v>
      </c>
      <c r="E7" s="68">
        <f>F7</f>
        <v>482.43</v>
      </c>
      <c r="F7" s="68">
        <f>G7</f>
        <v>482.43</v>
      </c>
      <c r="G7" s="68">
        <f>H7</f>
        <v>482.43</v>
      </c>
      <c r="H7" s="68">
        <f>H8+H13+H18</f>
        <v>482.43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3"/>
    </row>
    <row r="8" s="97" customFormat="1" ht="22.8" customHeight="1" spans="1:38">
      <c r="A8" s="95"/>
      <c r="B8" s="87">
        <v>501</v>
      </c>
      <c r="C8" s="87"/>
      <c r="D8" s="87" t="s">
        <v>145</v>
      </c>
      <c r="E8" s="88">
        <v>305.94</v>
      </c>
      <c r="F8" s="88">
        <v>305.94</v>
      </c>
      <c r="G8" s="88">
        <v>305.94</v>
      </c>
      <c r="H8" s="88">
        <f>H9+H10+H11+H12</f>
        <v>305.94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</row>
    <row r="9" s="97" customFormat="1" ht="22.8" customHeight="1" spans="1:38">
      <c r="A9" s="95"/>
      <c r="B9" s="87" t="s">
        <v>146</v>
      </c>
      <c r="C9" s="87" t="s">
        <v>83</v>
      </c>
      <c r="D9" s="87" t="s">
        <v>147</v>
      </c>
      <c r="E9" s="88">
        <v>193.9</v>
      </c>
      <c r="F9" s="88">
        <v>193.9</v>
      </c>
      <c r="G9" s="88">
        <v>193.9</v>
      </c>
      <c r="H9" s="88">
        <v>193.9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</row>
    <row r="10" s="97" customFormat="1" ht="22.8" customHeight="1" spans="1:38">
      <c r="A10" s="95"/>
      <c r="B10" s="87" t="s">
        <v>146</v>
      </c>
      <c r="C10" s="87" t="s">
        <v>93</v>
      </c>
      <c r="D10" s="87" t="s">
        <v>148</v>
      </c>
      <c r="E10" s="88">
        <v>64.13</v>
      </c>
      <c r="F10" s="88">
        <v>64.13</v>
      </c>
      <c r="G10" s="88">
        <v>64.13</v>
      </c>
      <c r="H10" s="88">
        <v>64.13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</row>
    <row r="11" s="97" customFormat="1" ht="22.8" customHeight="1" spans="1:38">
      <c r="A11" s="95"/>
      <c r="B11" s="87" t="s">
        <v>146</v>
      </c>
      <c r="C11" s="87" t="s">
        <v>82</v>
      </c>
      <c r="D11" s="87" t="s">
        <v>149</v>
      </c>
      <c r="E11" s="88">
        <v>30.41</v>
      </c>
      <c r="F11" s="88">
        <v>30.41</v>
      </c>
      <c r="G11" s="88">
        <v>30.41</v>
      </c>
      <c r="H11" s="88">
        <v>30.41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</row>
    <row r="12" s="97" customFormat="1" ht="22.8" customHeight="1" spans="1:38">
      <c r="A12" s="95"/>
      <c r="B12" s="87" t="s">
        <v>146</v>
      </c>
      <c r="C12" s="87" t="s">
        <v>150</v>
      </c>
      <c r="D12" s="87" t="s">
        <v>151</v>
      </c>
      <c r="E12" s="88">
        <v>17.5</v>
      </c>
      <c r="F12" s="88">
        <v>17.5</v>
      </c>
      <c r="G12" s="88">
        <v>17.5</v>
      </c>
      <c r="H12" s="88">
        <v>17.5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</row>
    <row r="13" s="97" customFormat="1" ht="22.8" customHeight="1" spans="2:38">
      <c r="B13" s="87">
        <v>502</v>
      </c>
      <c r="C13" s="87"/>
      <c r="D13" s="87" t="s">
        <v>152</v>
      </c>
      <c r="E13" s="88">
        <v>111.75</v>
      </c>
      <c r="F13" s="88">
        <v>111.75</v>
      </c>
      <c r="G13" s="88">
        <v>111.75</v>
      </c>
      <c r="H13" s="88">
        <f>H14+H15+H16+H17</f>
        <v>111.75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</row>
    <row r="14" s="97" customFormat="1" ht="22.8" customHeight="1" spans="1:38">
      <c r="A14" s="95"/>
      <c r="B14" s="87" t="s">
        <v>153</v>
      </c>
      <c r="C14" s="87" t="s">
        <v>83</v>
      </c>
      <c r="D14" s="87" t="s">
        <v>154</v>
      </c>
      <c r="E14" s="88">
        <v>43.69</v>
      </c>
      <c r="F14" s="88">
        <v>43.69</v>
      </c>
      <c r="G14" s="88">
        <v>43.69</v>
      </c>
      <c r="H14" s="88">
        <v>43.69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</row>
    <row r="15" s="97" customFormat="1" ht="22.8" customHeight="1" spans="1:38">
      <c r="A15" s="95"/>
      <c r="B15" s="87" t="s">
        <v>153</v>
      </c>
      <c r="C15" s="87" t="s">
        <v>155</v>
      </c>
      <c r="D15" s="87" t="s">
        <v>156</v>
      </c>
      <c r="E15" s="88">
        <v>50</v>
      </c>
      <c r="F15" s="88">
        <v>50</v>
      </c>
      <c r="G15" s="88">
        <v>50</v>
      </c>
      <c r="H15" s="88">
        <v>50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</row>
    <row r="16" s="97" customFormat="1" ht="22.8" customHeight="1" spans="1:38">
      <c r="A16" s="95"/>
      <c r="B16" s="87" t="s">
        <v>153</v>
      </c>
      <c r="C16" s="87" t="s">
        <v>90</v>
      </c>
      <c r="D16" s="87" t="s">
        <v>157</v>
      </c>
      <c r="E16" s="88">
        <v>7.29</v>
      </c>
      <c r="F16" s="88">
        <v>7.29</v>
      </c>
      <c r="G16" s="88">
        <v>7.29</v>
      </c>
      <c r="H16" s="88">
        <v>7.29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</row>
    <row r="17" s="97" customFormat="1" ht="22.8" customHeight="1" spans="1:38">
      <c r="A17" s="95"/>
      <c r="B17" s="87" t="s">
        <v>153</v>
      </c>
      <c r="C17" s="87" t="s">
        <v>150</v>
      </c>
      <c r="D17" s="87" t="s">
        <v>158</v>
      </c>
      <c r="E17" s="88">
        <v>10.77</v>
      </c>
      <c r="F17" s="88">
        <v>10.77</v>
      </c>
      <c r="G17" s="88">
        <v>10.77</v>
      </c>
      <c r="H17" s="88">
        <v>10.77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</row>
    <row r="18" s="97" customFormat="1" ht="22.8" customHeight="1" spans="2:38">
      <c r="B18" s="87">
        <v>509</v>
      </c>
      <c r="C18" s="87"/>
      <c r="D18" s="87" t="s">
        <v>159</v>
      </c>
      <c r="E18" s="88">
        <v>64.74</v>
      </c>
      <c r="F18" s="88">
        <v>64.74</v>
      </c>
      <c r="G18" s="88">
        <v>64.74</v>
      </c>
      <c r="H18" s="88">
        <f>H19+H20</f>
        <v>64.74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</row>
    <row r="19" s="97" customFormat="1" ht="22.8" customHeight="1" spans="1:38">
      <c r="A19" s="95"/>
      <c r="B19" s="87" t="s">
        <v>160</v>
      </c>
      <c r="C19" s="87" t="s">
        <v>83</v>
      </c>
      <c r="D19" s="87" t="s">
        <v>161</v>
      </c>
      <c r="E19" s="88">
        <v>5.27</v>
      </c>
      <c r="F19" s="88">
        <v>5.27</v>
      </c>
      <c r="G19" s="88">
        <v>5.27</v>
      </c>
      <c r="H19" s="88">
        <v>5.27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</row>
    <row r="20" s="97" customFormat="1" ht="22.8" customHeight="1" spans="1:38">
      <c r="A20" s="95"/>
      <c r="B20" s="87" t="s">
        <v>160</v>
      </c>
      <c r="C20" s="87" t="s">
        <v>87</v>
      </c>
      <c r="D20" s="87" t="s">
        <v>162</v>
      </c>
      <c r="E20" s="88">
        <v>59.47</v>
      </c>
      <c r="F20" s="88">
        <v>59.47</v>
      </c>
      <c r="G20" s="88">
        <v>59.47</v>
      </c>
      <c r="H20" s="88">
        <v>59.47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</row>
  </sheetData>
  <mergeCells count="27">
    <mergeCell ref="B1:C1"/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9:A12"/>
    <mergeCell ref="A14:A17"/>
    <mergeCell ref="A19:A20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8" scale="4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54" customWidth="1"/>
    <col min="2" max="4" width="6.15" style="54" customWidth="1"/>
    <col min="5" max="5" width="41.0333333333333" style="54" customWidth="1"/>
    <col min="6" max="8" width="16.4083333333333" style="54" customWidth="1"/>
    <col min="9" max="9" width="1.53333333333333" style="54" customWidth="1"/>
    <col min="10" max="11" width="9.76666666666667" style="54" customWidth="1"/>
    <col min="12" max="16384" width="10" style="54"/>
  </cols>
  <sheetData>
    <row r="1" ht="16.35" customHeight="1" spans="1:9">
      <c r="A1" s="55"/>
      <c r="B1" s="56"/>
      <c r="C1" s="56"/>
      <c r="D1" s="56"/>
      <c r="E1" s="57"/>
      <c r="F1" s="59" t="s">
        <v>163</v>
      </c>
      <c r="G1" s="59"/>
      <c r="H1" s="59"/>
      <c r="I1" s="64"/>
    </row>
    <row r="2" ht="22.8" customHeight="1" spans="1:9">
      <c r="A2" s="55"/>
      <c r="B2" s="60" t="s">
        <v>164</v>
      </c>
      <c r="C2" s="60"/>
      <c r="D2" s="60"/>
      <c r="E2" s="60"/>
      <c r="F2" s="60"/>
      <c r="G2" s="60"/>
      <c r="H2" s="60"/>
      <c r="I2" s="64" t="s">
        <v>2</v>
      </c>
    </row>
    <row r="3" s="81" customFormat="1" ht="19.55" customHeight="1" spans="1:9">
      <c r="A3" s="61"/>
      <c r="B3" s="62" t="s">
        <v>4</v>
      </c>
      <c r="C3" s="62"/>
      <c r="D3" s="62"/>
      <c r="E3" s="62"/>
      <c r="F3" s="61"/>
      <c r="G3" s="63" t="s">
        <v>5</v>
      </c>
      <c r="H3" s="63"/>
      <c r="I3" s="71"/>
    </row>
    <row r="4" s="81" customFormat="1" ht="24.4" customHeight="1" spans="1:9">
      <c r="A4" s="94"/>
      <c r="B4" s="65" t="s">
        <v>8</v>
      </c>
      <c r="C4" s="65"/>
      <c r="D4" s="65"/>
      <c r="E4" s="65"/>
      <c r="F4" s="65" t="s">
        <v>58</v>
      </c>
      <c r="G4" s="80" t="s">
        <v>165</v>
      </c>
      <c r="H4" s="80" t="s">
        <v>139</v>
      </c>
      <c r="I4" s="94"/>
    </row>
    <row r="5" s="81" customFormat="1" ht="24.4" customHeight="1" spans="1:9">
      <c r="A5" s="94"/>
      <c r="B5" s="65" t="s">
        <v>75</v>
      </c>
      <c r="C5" s="65"/>
      <c r="D5" s="65"/>
      <c r="E5" s="65" t="s">
        <v>76</v>
      </c>
      <c r="F5" s="65"/>
      <c r="G5" s="80"/>
      <c r="H5" s="80"/>
      <c r="I5" s="94"/>
    </row>
    <row r="6" s="81" customFormat="1" ht="24.4" customHeight="1" spans="1:9">
      <c r="A6" s="66"/>
      <c r="B6" s="65" t="s">
        <v>77</v>
      </c>
      <c r="C6" s="65" t="s">
        <v>78</v>
      </c>
      <c r="D6" s="65" t="s">
        <v>79</v>
      </c>
      <c r="E6" s="65"/>
      <c r="F6" s="65"/>
      <c r="G6" s="80"/>
      <c r="H6" s="80"/>
      <c r="I6" s="73"/>
    </row>
    <row r="7" s="81" customFormat="1" ht="22.8" customHeight="1" spans="1:9">
      <c r="A7" s="67"/>
      <c r="B7" s="65"/>
      <c r="C7" s="65"/>
      <c r="D7" s="65"/>
      <c r="E7" s="65" t="s">
        <v>80</v>
      </c>
      <c r="F7" s="68">
        <f>F8+F13+F19</f>
        <v>482.43</v>
      </c>
      <c r="G7" s="68">
        <f>G8+G13+G19</f>
        <v>482.43</v>
      </c>
      <c r="H7" s="68"/>
      <c r="I7" s="74"/>
    </row>
    <row r="8" s="97" customFormat="1" ht="22.8" customHeight="1" spans="1:9">
      <c r="A8" s="66"/>
      <c r="B8" s="98">
        <v>201</v>
      </c>
      <c r="C8" s="98"/>
      <c r="D8" s="98"/>
      <c r="E8" s="98" t="s">
        <v>166</v>
      </c>
      <c r="F8" s="88">
        <v>347.52</v>
      </c>
      <c r="G8" s="88">
        <v>347.52</v>
      </c>
      <c r="H8" s="88"/>
      <c r="I8" s="99"/>
    </row>
    <row r="9" s="97" customFormat="1" ht="22.8" customHeight="1" spans="1:9">
      <c r="A9" s="66"/>
      <c r="B9" s="98">
        <v>201</v>
      </c>
      <c r="C9" s="98" t="s">
        <v>82</v>
      </c>
      <c r="D9" s="98"/>
      <c r="E9" s="98" t="s">
        <v>167</v>
      </c>
      <c r="F9" s="88">
        <v>342.46</v>
      </c>
      <c r="G9" s="88">
        <v>342.46</v>
      </c>
      <c r="H9" s="88"/>
      <c r="I9" s="99"/>
    </row>
    <row r="10" s="97" customFormat="1" ht="22.8" customHeight="1" spans="1:9">
      <c r="A10" s="66"/>
      <c r="B10" s="98" t="s">
        <v>81</v>
      </c>
      <c r="C10" s="98" t="s">
        <v>82</v>
      </c>
      <c r="D10" s="98" t="s">
        <v>83</v>
      </c>
      <c r="E10" s="98" t="s">
        <v>168</v>
      </c>
      <c r="F10" s="88">
        <v>342.46</v>
      </c>
      <c r="G10" s="88">
        <v>342.46</v>
      </c>
      <c r="H10" s="83"/>
      <c r="I10" s="73"/>
    </row>
    <row r="11" s="97" customFormat="1" ht="22.8" customHeight="1" spans="2:9">
      <c r="B11" s="98">
        <v>201</v>
      </c>
      <c r="C11" s="98">
        <v>35</v>
      </c>
      <c r="D11" s="98"/>
      <c r="E11" s="98" t="s">
        <v>169</v>
      </c>
      <c r="F11" s="88">
        <v>5.07</v>
      </c>
      <c r="G11" s="88">
        <v>5.07</v>
      </c>
      <c r="H11" s="88"/>
      <c r="I11" s="99"/>
    </row>
    <row r="12" s="97" customFormat="1" ht="22.8" customHeight="1" spans="1:9">
      <c r="A12" s="66"/>
      <c r="B12" s="98" t="s">
        <v>81</v>
      </c>
      <c r="C12" s="98" t="s">
        <v>85</v>
      </c>
      <c r="D12" s="98" t="s">
        <v>83</v>
      </c>
      <c r="E12" s="98" t="s">
        <v>168</v>
      </c>
      <c r="F12" s="88">
        <v>5.07</v>
      </c>
      <c r="G12" s="88">
        <v>5.07</v>
      </c>
      <c r="H12" s="83"/>
      <c r="I12" s="73"/>
    </row>
    <row r="13" s="97" customFormat="1" ht="22.8" customHeight="1" spans="2:9">
      <c r="B13" s="98">
        <v>208</v>
      </c>
      <c r="C13" s="98"/>
      <c r="D13" s="98"/>
      <c r="E13" s="98" t="s">
        <v>170</v>
      </c>
      <c r="F13" s="88">
        <v>104.5</v>
      </c>
      <c r="G13" s="88">
        <v>104.5</v>
      </c>
      <c r="H13" s="88"/>
      <c r="I13" s="99"/>
    </row>
    <row r="14" s="97" customFormat="1" ht="22.8" customHeight="1" spans="1:9">
      <c r="A14" s="66"/>
      <c r="B14" s="98">
        <v>208</v>
      </c>
      <c r="C14" s="98" t="s">
        <v>87</v>
      </c>
      <c r="D14" s="98"/>
      <c r="E14" s="98" t="s">
        <v>171</v>
      </c>
      <c r="F14" s="88">
        <v>102.27</v>
      </c>
      <c r="G14" s="88">
        <v>102.27</v>
      </c>
      <c r="H14" s="88"/>
      <c r="I14" s="99"/>
    </row>
    <row r="15" s="97" customFormat="1" ht="22.8" customHeight="1" spans="1:9">
      <c r="A15" s="66"/>
      <c r="B15" s="98" t="s">
        <v>86</v>
      </c>
      <c r="C15" s="98" t="s">
        <v>87</v>
      </c>
      <c r="D15" s="98" t="s">
        <v>83</v>
      </c>
      <c r="E15" s="98" t="s">
        <v>172</v>
      </c>
      <c r="F15" s="88">
        <v>81.94</v>
      </c>
      <c r="G15" s="88">
        <v>81.94</v>
      </c>
      <c r="H15" s="83"/>
      <c r="I15" s="73"/>
    </row>
    <row r="16" s="97" customFormat="1" ht="22.8" customHeight="1" spans="1:9">
      <c r="A16" s="66"/>
      <c r="B16" s="98" t="s">
        <v>86</v>
      </c>
      <c r="C16" s="98" t="s">
        <v>87</v>
      </c>
      <c r="D16" s="98" t="s">
        <v>87</v>
      </c>
      <c r="E16" s="98" t="s">
        <v>173</v>
      </c>
      <c r="F16" s="88">
        <v>20.32</v>
      </c>
      <c r="G16" s="88">
        <v>20.32</v>
      </c>
      <c r="H16" s="83"/>
      <c r="I16" s="73"/>
    </row>
    <row r="17" s="97" customFormat="1" ht="22.8" customHeight="1" spans="2:9">
      <c r="B17" s="98" t="s">
        <v>86</v>
      </c>
      <c r="C17" s="98" t="s">
        <v>90</v>
      </c>
      <c r="D17" s="98"/>
      <c r="E17" s="98" t="s">
        <v>174</v>
      </c>
      <c r="F17" s="88">
        <v>2.23</v>
      </c>
      <c r="G17" s="88">
        <v>2.23</v>
      </c>
      <c r="H17" s="88"/>
      <c r="I17" s="99"/>
    </row>
    <row r="18" s="97" customFormat="1" ht="22.8" customHeight="1" spans="1:9">
      <c r="A18" s="66"/>
      <c r="B18" s="98" t="s">
        <v>86</v>
      </c>
      <c r="C18" s="98" t="s">
        <v>90</v>
      </c>
      <c r="D18" s="98" t="s">
        <v>83</v>
      </c>
      <c r="E18" s="98" t="s">
        <v>175</v>
      </c>
      <c r="F18" s="88">
        <v>2.23</v>
      </c>
      <c r="G18" s="88">
        <v>2.23</v>
      </c>
      <c r="H18" s="83"/>
      <c r="I18" s="73"/>
    </row>
    <row r="19" s="97" customFormat="1" ht="22.8" customHeight="1" spans="2:9">
      <c r="B19" s="98">
        <v>221</v>
      </c>
      <c r="C19" s="98"/>
      <c r="D19" s="98"/>
      <c r="E19" s="98" t="s">
        <v>176</v>
      </c>
      <c r="F19" s="88">
        <v>30.41</v>
      </c>
      <c r="G19" s="88">
        <v>30.41</v>
      </c>
      <c r="H19" s="88"/>
      <c r="I19" s="99"/>
    </row>
    <row r="20" s="97" customFormat="1" ht="22.8" customHeight="1" spans="1:9">
      <c r="A20" s="66"/>
      <c r="B20" s="98" t="s">
        <v>92</v>
      </c>
      <c r="C20" s="98" t="s">
        <v>93</v>
      </c>
      <c r="D20" s="98"/>
      <c r="E20" s="98" t="s">
        <v>177</v>
      </c>
      <c r="F20" s="88">
        <v>30.41</v>
      </c>
      <c r="G20" s="88">
        <v>30.41</v>
      </c>
      <c r="H20" s="88"/>
      <c r="I20" s="99"/>
    </row>
    <row r="21" s="97" customFormat="1" ht="22.8" customHeight="1" spans="1:9">
      <c r="A21" s="66"/>
      <c r="B21" s="98" t="s">
        <v>92</v>
      </c>
      <c r="C21" s="98" t="s">
        <v>93</v>
      </c>
      <c r="D21" s="98" t="s">
        <v>83</v>
      </c>
      <c r="E21" s="98" t="s">
        <v>178</v>
      </c>
      <c r="F21" s="88">
        <v>30.41</v>
      </c>
      <c r="G21" s="88">
        <v>30.41</v>
      </c>
      <c r="H21" s="83"/>
      <c r="I21" s="73"/>
    </row>
  </sheetData>
  <mergeCells count="12">
    <mergeCell ref="B1:D1"/>
    <mergeCell ref="F1:H1"/>
    <mergeCell ref="B2:H2"/>
    <mergeCell ref="B3:E3"/>
    <mergeCell ref="G3:H3"/>
    <mergeCell ref="B4:E4"/>
    <mergeCell ref="B5:D5"/>
    <mergeCell ref="A15:A16"/>
    <mergeCell ref="E5:E6"/>
    <mergeCell ref="F4:F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 outlineLevelCol="7"/>
  <cols>
    <col min="1" max="1" width="1.53333333333333" style="54" customWidth="1"/>
    <col min="2" max="3" width="6.15" style="54" customWidth="1"/>
    <col min="4" max="4" width="41.0333333333333" style="54" customWidth="1"/>
    <col min="5" max="7" width="16.4083333333333" style="54" customWidth="1"/>
    <col min="8" max="8" width="1.53333333333333" style="54" customWidth="1"/>
    <col min="9" max="9" width="9.76666666666667" style="54" customWidth="1"/>
    <col min="10" max="16384" width="10" style="54"/>
  </cols>
  <sheetData>
    <row r="1" ht="16.35" customHeight="1" spans="1:8">
      <c r="A1" s="56"/>
      <c r="B1" s="56"/>
      <c r="C1" s="56"/>
      <c r="D1" s="90"/>
      <c r="E1" s="55"/>
      <c r="F1" s="55"/>
      <c r="G1" s="59" t="s">
        <v>179</v>
      </c>
      <c r="H1" s="91"/>
    </row>
    <row r="2" ht="22.8" customHeight="1" spans="1:8">
      <c r="A2" s="55"/>
      <c r="B2" s="60" t="s">
        <v>180</v>
      </c>
      <c r="C2" s="60"/>
      <c r="D2" s="60"/>
      <c r="E2" s="60"/>
      <c r="F2" s="60"/>
      <c r="G2" s="60"/>
      <c r="H2" s="91"/>
    </row>
    <row r="3" s="81" customFormat="1" ht="19.55" customHeight="1" spans="1:8">
      <c r="A3" s="61"/>
      <c r="B3" s="62" t="s">
        <v>4</v>
      </c>
      <c r="C3" s="62"/>
      <c r="D3" s="62"/>
      <c r="F3" s="61"/>
      <c r="G3" s="63" t="s">
        <v>5</v>
      </c>
      <c r="H3" s="92"/>
    </row>
    <row r="4" s="89" customFormat="1" ht="24.4" customHeight="1" spans="1:8">
      <c r="A4" s="93"/>
      <c r="B4" s="65" t="s">
        <v>8</v>
      </c>
      <c r="C4" s="65"/>
      <c r="D4" s="65"/>
      <c r="E4" s="65" t="s">
        <v>71</v>
      </c>
      <c r="F4" s="65"/>
      <c r="G4" s="65"/>
      <c r="H4" s="94"/>
    </row>
    <row r="5" s="89" customFormat="1" ht="24.4" customHeight="1" spans="1:8">
      <c r="A5" s="93"/>
      <c r="B5" s="65" t="s">
        <v>75</v>
      </c>
      <c r="C5" s="65"/>
      <c r="D5" s="65" t="s">
        <v>76</v>
      </c>
      <c r="E5" s="65" t="s">
        <v>58</v>
      </c>
      <c r="F5" s="65" t="s">
        <v>181</v>
      </c>
      <c r="G5" s="65" t="s">
        <v>182</v>
      </c>
      <c r="H5" s="94"/>
    </row>
    <row r="6" s="89" customFormat="1" ht="24.4" customHeight="1" spans="1:8">
      <c r="A6" s="94"/>
      <c r="B6" s="65" t="s">
        <v>77</v>
      </c>
      <c r="C6" s="65" t="s">
        <v>78</v>
      </c>
      <c r="D6" s="65"/>
      <c r="E6" s="65"/>
      <c r="F6" s="65"/>
      <c r="G6" s="65"/>
      <c r="H6" s="94"/>
    </row>
    <row r="7" s="89" customFormat="1" ht="22.8" customHeight="1" spans="1:8">
      <c r="A7" s="93"/>
      <c r="B7" s="65"/>
      <c r="C7" s="65"/>
      <c r="D7" s="65" t="s">
        <v>80</v>
      </c>
      <c r="E7" s="68">
        <f>F7+G7</f>
        <v>482.43</v>
      </c>
      <c r="F7" s="68">
        <f>F8+F18</f>
        <v>370.68</v>
      </c>
      <c r="G7" s="68">
        <f>G13</f>
        <v>111.75</v>
      </c>
      <c r="H7" s="94"/>
    </row>
    <row r="8" s="2" customFormat="1" ht="22.8" customHeight="1" spans="1:8">
      <c r="A8" s="95"/>
      <c r="B8" s="87">
        <v>501</v>
      </c>
      <c r="C8" s="96" t="s">
        <v>22</v>
      </c>
      <c r="D8" s="87" t="s">
        <v>145</v>
      </c>
      <c r="E8" s="88">
        <v>305.94</v>
      </c>
      <c r="F8" s="88">
        <f>F9+F10+F11+F12</f>
        <v>305.94</v>
      </c>
      <c r="G8" s="88"/>
      <c r="H8" s="91"/>
    </row>
    <row r="9" s="2" customFormat="1" ht="22.8" customHeight="1" spans="1:8">
      <c r="A9" s="95"/>
      <c r="B9" s="87" t="s">
        <v>146</v>
      </c>
      <c r="C9" s="87" t="s">
        <v>93</v>
      </c>
      <c r="D9" s="87" t="s">
        <v>148</v>
      </c>
      <c r="E9" s="88">
        <v>64.13</v>
      </c>
      <c r="F9" s="88">
        <v>64.13</v>
      </c>
      <c r="G9" s="88"/>
      <c r="H9" s="91"/>
    </row>
    <row r="10" s="2" customFormat="1" ht="22.8" customHeight="1" spans="1:8">
      <c r="A10" s="95"/>
      <c r="B10" s="87" t="s">
        <v>146</v>
      </c>
      <c r="C10" s="87" t="s">
        <v>83</v>
      </c>
      <c r="D10" s="87" t="s">
        <v>147</v>
      </c>
      <c r="E10" s="88">
        <v>193.9</v>
      </c>
      <c r="F10" s="88">
        <v>193.9</v>
      </c>
      <c r="G10" s="88"/>
      <c r="H10" s="91"/>
    </row>
    <row r="11" s="2" customFormat="1" ht="22.8" customHeight="1" spans="1:8">
      <c r="A11" s="95"/>
      <c r="B11" s="87" t="s">
        <v>146</v>
      </c>
      <c r="C11" s="87" t="s">
        <v>150</v>
      </c>
      <c r="D11" s="87" t="s">
        <v>151</v>
      </c>
      <c r="E11" s="88">
        <v>17.5</v>
      </c>
      <c r="F11" s="88">
        <v>17.5</v>
      </c>
      <c r="G11" s="88"/>
      <c r="H11" s="91"/>
    </row>
    <row r="12" s="2" customFormat="1" ht="22.8" customHeight="1" spans="1:8">
      <c r="A12" s="95"/>
      <c r="B12" s="87" t="s">
        <v>146</v>
      </c>
      <c r="C12" s="87" t="s">
        <v>82</v>
      </c>
      <c r="D12" s="87" t="s">
        <v>149</v>
      </c>
      <c r="E12" s="88">
        <v>30.41</v>
      </c>
      <c r="F12" s="88">
        <v>30.41</v>
      </c>
      <c r="G12" s="88"/>
      <c r="H12" s="91"/>
    </row>
    <row r="13" s="2" customFormat="1" ht="22.8" customHeight="1" spans="2:8">
      <c r="B13" s="87">
        <v>502</v>
      </c>
      <c r="C13" s="87" t="s">
        <v>22</v>
      </c>
      <c r="D13" s="87" t="s">
        <v>152</v>
      </c>
      <c r="E13" s="88">
        <v>111.75</v>
      </c>
      <c r="F13" s="88"/>
      <c r="G13" s="88">
        <f>G14+G15+G16+G17</f>
        <v>111.75</v>
      </c>
      <c r="H13" s="91"/>
    </row>
    <row r="14" s="2" customFormat="1" ht="22.8" customHeight="1" spans="1:8">
      <c r="A14" s="95"/>
      <c r="B14" s="87" t="s">
        <v>153</v>
      </c>
      <c r="C14" s="87" t="s">
        <v>83</v>
      </c>
      <c r="D14" s="87" t="s">
        <v>154</v>
      </c>
      <c r="E14" s="88">
        <v>43.69</v>
      </c>
      <c r="F14" s="88"/>
      <c r="G14" s="88">
        <v>43.69</v>
      </c>
      <c r="H14" s="91"/>
    </row>
    <row r="15" s="2" customFormat="1" ht="22.8" customHeight="1" spans="1:8">
      <c r="A15" s="95"/>
      <c r="B15" s="87" t="s">
        <v>153</v>
      </c>
      <c r="C15" s="87" t="s">
        <v>150</v>
      </c>
      <c r="D15" s="87" t="s">
        <v>158</v>
      </c>
      <c r="E15" s="88">
        <v>10.77</v>
      </c>
      <c r="F15" s="88"/>
      <c r="G15" s="88">
        <v>10.77</v>
      </c>
      <c r="H15" s="91"/>
    </row>
    <row r="16" s="2" customFormat="1" ht="22.8" customHeight="1" spans="1:8">
      <c r="A16" s="95"/>
      <c r="B16" s="87" t="s">
        <v>153</v>
      </c>
      <c r="C16" s="87" t="s">
        <v>155</v>
      </c>
      <c r="D16" s="87" t="s">
        <v>156</v>
      </c>
      <c r="E16" s="88">
        <v>50</v>
      </c>
      <c r="F16" s="88"/>
      <c r="G16" s="88">
        <v>50</v>
      </c>
      <c r="H16" s="91"/>
    </row>
    <row r="17" s="2" customFormat="1" ht="22.8" customHeight="1" spans="1:8">
      <c r="A17" s="95"/>
      <c r="B17" s="87" t="s">
        <v>153</v>
      </c>
      <c r="C17" s="87" t="s">
        <v>90</v>
      </c>
      <c r="D17" s="87" t="s">
        <v>157</v>
      </c>
      <c r="E17" s="88">
        <v>7.29</v>
      </c>
      <c r="F17" s="88"/>
      <c r="G17" s="88">
        <v>7.29</v>
      </c>
      <c r="H17" s="91"/>
    </row>
    <row r="18" s="2" customFormat="1" ht="22.8" customHeight="1" spans="2:8">
      <c r="B18" s="87">
        <v>509</v>
      </c>
      <c r="C18" s="87" t="s">
        <v>22</v>
      </c>
      <c r="D18" s="87" t="s">
        <v>159</v>
      </c>
      <c r="E18" s="88">
        <v>64.74</v>
      </c>
      <c r="F18" s="88">
        <f>F19+F20</f>
        <v>64.74</v>
      </c>
      <c r="G18" s="88"/>
      <c r="H18" s="91"/>
    </row>
    <row r="19" s="2" customFormat="1" ht="22.8" customHeight="1" spans="1:8">
      <c r="A19" s="95"/>
      <c r="B19" s="87" t="s">
        <v>160</v>
      </c>
      <c r="C19" s="87" t="s">
        <v>83</v>
      </c>
      <c r="D19" s="87" t="s">
        <v>161</v>
      </c>
      <c r="E19" s="88">
        <v>5.27</v>
      </c>
      <c r="F19" s="88">
        <v>5.27</v>
      </c>
      <c r="G19" s="88"/>
      <c r="H19" s="91"/>
    </row>
    <row r="20" s="2" customFormat="1" ht="22.8" customHeight="1" spans="1:8">
      <c r="A20" s="95"/>
      <c r="B20" s="87" t="s">
        <v>160</v>
      </c>
      <c r="C20" s="87" t="s">
        <v>87</v>
      </c>
      <c r="D20" s="87" t="s">
        <v>162</v>
      </c>
      <c r="E20" s="88">
        <v>59.47</v>
      </c>
      <c r="F20" s="88">
        <v>59.47</v>
      </c>
      <c r="G20" s="88"/>
      <c r="H20" s="91"/>
    </row>
  </sheetData>
  <mergeCells count="13">
    <mergeCell ref="B1:C1"/>
    <mergeCell ref="B2:G2"/>
    <mergeCell ref="B3:D3"/>
    <mergeCell ref="B4:D4"/>
    <mergeCell ref="E4:G4"/>
    <mergeCell ref="B5:C5"/>
    <mergeCell ref="A9:A12"/>
    <mergeCell ref="A14:A17"/>
    <mergeCell ref="A19:A20"/>
    <mergeCell ref="D5:D6"/>
    <mergeCell ref="E5:E6"/>
    <mergeCell ref="F5:F6"/>
    <mergeCell ref="G5:G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E1" workbookViewId="0">
      <pane ySplit="5" topLeftCell="A6" activePane="bottomLeft" state="frozen"/>
      <selection/>
      <selection pane="bottomLeft" activeCell="F6" sqref="F6"/>
    </sheetView>
  </sheetViews>
  <sheetFormatPr defaultColWidth="10" defaultRowHeight="13.5" outlineLevelRow="7" outlineLevelCol="7"/>
  <cols>
    <col min="1" max="1" width="1.53333333333333" style="54" customWidth="1"/>
    <col min="2" max="4" width="6.15" style="54" customWidth="1"/>
    <col min="5" max="5" width="18.625" style="54" customWidth="1"/>
    <col min="6" max="6" width="41.0333333333333" style="54" customWidth="1"/>
    <col min="7" max="7" width="16.4083333333333" style="54" customWidth="1"/>
    <col min="8" max="8" width="1.53333333333333" style="54" customWidth="1"/>
    <col min="9" max="11" width="9.76666666666667" style="54" customWidth="1"/>
    <col min="12" max="16384" width="10" style="54"/>
  </cols>
  <sheetData>
    <row r="1" ht="16.35" customHeight="1" spans="1:8">
      <c r="A1" s="55"/>
      <c r="B1" s="56"/>
      <c r="C1" s="56"/>
      <c r="D1" s="56"/>
      <c r="E1" s="84"/>
      <c r="F1" s="57"/>
      <c r="G1" s="59" t="s">
        <v>183</v>
      </c>
      <c r="H1" s="64"/>
    </row>
    <row r="2" ht="50" customHeight="1" spans="1:8">
      <c r="A2" s="55"/>
      <c r="B2" s="60" t="s">
        <v>184</v>
      </c>
      <c r="C2" s="60"/>
      <c r="D2" s="60"/>
      <c r="E2" s="60"/>
      <c r="F2" s="60"/>
      <c r="G2" s="60"/>
      <c r="H2" s="64" t="s">
        <v>2</v>
      </c>
    </row>
    <row r="3" s="81" customFormat="1" ht="19.55" customHeight="1" spans="1:8">
      <c r="A3" s="61"/>
      <c r="B3" s="62" t="s">
        <v>4</v>
      </c>
      <c r="C3" s="62"/>
      <c r="D3" s="62"/>
      <c r="E3" s="62"/>
      <c r="F3" s="62"/>
      <c r="G3" s="63" t="s">
        <v>5</v>
      </c>
      <c r="H3" s="71"/>
    </row>
    <row r="4" s="81" customFormat="1" ht="24.4" customHeight="1" spans="1:8">
      <c r="A4" s="66"/>
      <c r="B4" s="65" t="s">
        <v>75</v>
      </c>
      <c r="C4" s="65"/>
      <c r="D4" s="65"/>
      <c r="E4" s="85" t="s">
        <v>76</v>
      </c>
      <c r="F4" s="65" t="s">
        <v>185</v>
      </c>
      <c r="G4" s="65" t="s">
        <v>186</v>
      </c>
      <c r="H4" s="72"/>
    </row>
    <row r="5" s="81" customFormat="1" ht="24.4" customHeight="1" spans="1:8">
      <c r="A5" s="66"/>
      <c r="B5" s="65" t="s">
        <v>77</v>
      </c>
      <c r="C5" s="65" t="s">
        <v>78</v>
      </c>
      <c r="D5" s="65" t="s">
        <v>79</v>
      </c>
      <c r="E5" s="86"/>
      <c r="F5" s="65"/>
      <c r="G5" s="65"/>
      <c r="H5" s="73"/>
    </row>
    <row r="6" s="81" customFormat="1" ht="22.8" customHeight="1" spans="1:8">
      <c r="A6" s="67"/>
      <c r="B6" s="65"/>
      <c r="C6" s="65"/>
      <c r="D6" s="65"/>
      <c r="E6" s="65"/>
      <c r="F6" s="65" t="s">
        <v>80</v>
      </c>
      <c r="G6" s="68"/>
      <c r="H6" s="74"/>
    </row>
    <row r="7" s="81" customFormat="1" ht="22.8" customHeight="1" spans="1:8">
      <c r="A7" s="66"/>
      <c r="B7" s="87"/>
      <c r="C7" s="87"/>
      <c r="D7" s="87"/>
      <c r="E7" s="87"/>
      <c r="F7" s="87"/>
      <c r="G7" s="88"/>
      <c r="H7" s="73"/>
    </row>
    <row r="8" ht="9.75" customHeight="1" spans="1:8">
      <c r="A8" s="69"/>
      <c r="B8" s="70"/>
      <c r="C8" s="70"/>
      <c r="D8" s="70"/>
      <c r="E8" s="70"/>
      <c r="F8" s="69"/>
      <c r="G8" s="69"/>
      <c r="H8" s="7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紫玉</cp:lastModifiedBy>
  <dcterms:created xsi:type="dcterms:W3CDTF">2022-01-26T08:18:00Z</dcterms:created>
  <dcterms:modified xsi:type="dcterms:W3CDTF">2023-10-18T02:13:32Z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